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Accountant\HOWMAN DEVELOPMENTS PTY LTD\2019\Workpapers\Distributions\"/>
    </mc:Choice>
  </mc:AlternateContent>
  <bookViews>
    <workbookView xWindow="0" yWindow="0" windowWidth="24405" windowHeight="14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  <c r="N10" i="1"/>
  <c r="N8" i="1"/>
  <c r="N12" i="1" l="1"/>
  <c r="M12" i="1"/>
  <c r="C12" i="1"/>
  <c r="D12" i="1"/>
  <c r="E12" i="1"/>
  <c r="F12" i="1"/>
  <c r="G12" i="1"/>
  <c r="H12" i="1"/>
  <c r="I12" i="1"/>
  <c r="K12" i="1"/>
  <c r="L12" i="1"/>
  <c r="B12" i="1"/>
</calcChain>
</file>

<file path=xl/sharedStrings.xml><?xml version="1.0" encoding="utf-8"?>
<sst xmlns="http://schemas.openxmlformats.org/spreadsheetml/2006/main" count="18" uniqueCount="18">
  <si>
    <t>HOWMAN Developments Super Fund</t>
  </si>
  <si>
    <t>As at 30 June 2019</t>
  </si>
  <si>
    <t>LLC - Lendlease - Combined Annual Tax Statements</t>
  </si>
  <si>
    <t>Franked Div</t>
  </si>
  <si>
    <t>Unfranked Div</t>
  </si>
  <si>
    <t>Franking Credits</t>
  </si>
  <si>
    <t>Interest Income</t>
  </si>
  <si>
    <t>Other Income</t>
  </si>
  <si>
    <t>Foreign Income</t>
  </si>
  <si>
    <t>Foreign Credits</t>
  </si>
  <si>
    <t>Non-Assessable</t>
  </si>
  <si>
    <t>Cost Base Decrease /increase</t>
  </si>
  <si>
    <t>NET DIST'N</t>
  </si>
  <si>
    <t>TFN Withheld</t>
  </si>
  <si>
    <t>DEBTOR @ 30.6.2019</t>
  </si>
  <si>
    <t>Capital Gains - Disc -net</t>
  </si>
  <si>
    <t>HIN X0026171661</t>
  </si>
  <si>
    <t>HIN X0078113961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</si>
</sst>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workbookViewId="0">
      <selection activeCell="A11" sqref="A11"/>
    </sheetView>
  </sheetViews>
  <sheetFormatPr defaultRowHeight="15" x14ac:dyDescent="0.25"/>
  <cols>
    <col min="1" max="1" width="17.140625" customWidth="1"/>
    <col min="2" max="13" width="11" customWidth="1"/>
    <col min="14" max="14" width="11" style="3" customWidth="1"/>
  </cols>
  <sheetData>
    <row r="1" spans="1:17" ht="18.75" x14ac:dyDescent="0.3">
      <c r="A1" s="1" t="s">
        <v>0</v>
      </c>
    </row>
    <row r="2" spans="1:17" ht="15.75" x14ac:dyDescent="0.25">
      <c r="A2" s="2" t="s">
        <v>2</v>
      </c>
    </row>
    <row r="3" spans="1:17" x14ac:dyDescent="0.25">
      <c r="A3" t="s">
        <v>1</v>
      </c>
    </row>
    <row r="4" spans="1:17" ht="15.75" thickBot="1" x14ac:dyDescent="0.3"/>
    <row r="5" spans="1:17" s="4" customFormat="1" ht="45" x14ac:dyDescent="0.25">
      <c r="B5" s="4" t="s">
        <v>3</v>
      </c>
      <c r="C5" s="4" t="s">
        <v>4</v>
      </c>
      <c r="D5" s="4" t="s">
        <v>6</v>
      </c>
      <c r="E5" s="4" t="s">
        <v>7</v>
      </c>
      <c r="F5" s="4" t="s">
        <v>8</v>
      </c>
      <c r="G5" s="4" t="s">
        <v>15</v>
      </c>
      <c r="H5" s="4" t="s">
        <v>10</v>
      </c>
      <c r="I5" s="4" t="s">
        <v>11</v>
      </c>
      <c r="K5" s="4" t="s">
        <v>5</v>
      </c>
      <c r="L5" s="4" t="s">
        <v>9</v>
      </c>
      <c r="M5" s="4" t="s">
        <v>13</v>
      </c>
      <c r="N5" s="5" t="s">
        <v>12</v>
      </c>
      <c r="P5" s="13" t="s">
        <v>14</v>
      </c>
      <c r="Q5" s="14"/>
    </row>
    <row r="6" spans="1:17" x14ac:dyDescent="0.25">
      <c r="P6" s="9"/>
      <c r="Q6" s="10"/>
    </row>
    <row r="7" spans="1:17" x14ac:dyDescent="0.25">
      <c r="P7" s="9"/>
      <c r="Q7" s="10"/>
    </row>
    <row r="8" spans="1:17" x14ac:dyDescent="0.25">
      <c r="A8" s="3" t="s">
        <v>16</v>
      </c>
      <c r="C8">
        <v>212.29</v>
      </c>
      <c r="D8">
        <v>0</v>
      </c>
      <c r="E8">
        <v>9.1300000000000008</v>
      </c>
      <c r="F8">
        <v>1.1200000000000001</v>
      </c>
      <c r="G8">
        <v>49.72</v>
      </c>
      <c r="H8">
        <v>24.03</v>
      </c>
      <c r="I8">
        <v>25.37</v>
      </c>
      <c r="K8">
        <v>0</v>
      </c>
      <c r="L8">
        <v>0.33</v>
      </c>
      <c r="M8">
        <v>0</v>
      </c>
      <c r="N8" s="3">
        <f>SUM(B8:H8)</f>
        <v>296.28999999999996</v>
      </c>
      <c r="P8" s="9"/>
      <c r="Q8" s="10"/>
    </row>
    <row r="9" spans="1:17" x14ac:dyDescent="0.25">
      <c r="P9" s="9"/>
      <c r="Q9" s="10"/>
    </row>
    <row r="10" spans="1:17" x14ac:dyDescent="0.25">
      <c r="A10" s="3" t="s">
        <v>17</v>
      </c>
      <c r="B10">
        <v>0</v>
      </c>
      <c r="C10">
        <v>0</v>
      </c>
      <c r="D10">
        <v>0</v>
      </c>
      <c r="E10">
        <v>13.97</v>
      </c>
      <c r="F10">
        <v>0.67</v>
      </c>
      <c r="G10">
        <v>115.94</v>
      </c>
      <c r="H10">
        <v>12.89</v>
      </c>
      <c r="I10">
        <v>102.9</v>
      </c>
      <c r="K10">
        <v>0</v>
      </c>
      <c r="L10">
        <v>0.15</v>
      </c>
      <c r="M10">
        <v>67</v>
      </c>
      <c r="N10" s="3">
        <f>SUM(B10:H10)-M10</f>
        <v>76.46999999999997</v>
      </c>
      <c r="P10" s="9">
        <v>143.47</v>
      </c>
      <c r="Q10" s="10"/>
    </row>
    <row r="11" spans="1:17" ht="15.75" thickBot="1" x14ac:dyDescent="0.3">
      <c r="B11" s="6"/>
      <c r="C11" s="6"/>
      <c r="D11" s="6"/>
      <c r="E11" s="6"/>
      <c r="F11" s="6"/>
      <c r="G11" s="6"/>
      <c r="H11" s="6"/>
      <c r="I11" s="6"/>
      <c r="J11" s="8"/>
      <c r="K11" s="6"/>
      <c r="L11" s="6"/>
      <c r="M11" s="6"/>
      <c r="N11" s="7"/>
      <c r="P11" s="11"/>
      <c r="Q11" s="12"/>
    </row>
    <row r="12" spans="1:17" x14ac:dyDescent="0.25">
      <c r="B12">
        <f>SUM(B8:B10)</f>
        <v>0</v>
      </c>
      <c r="C12">
        <f t="shared" ref="C12:N12" si="0">SUM(C8:C10)</f>
        <v>212.29</v>
      </c>
      <c r="D12">
        <f t="shared" si="0"/>
        <v>0</v>
      </c>
      <c r="E12">
        <f t="shared" si="0"/>
        <v>23.1</v>
      </c>
      <c r="F12">
        <f t="shared" si="0"/>
        <v>1.79</v>
      </c>
      <c r="G12">
        <f t="shared" si="0"/>
        <v>165.66</v>
      </c>
      <c r="H12">
        <f t="shared" si="0"/>
        <v>36.92</v>
      </c>
      <c r="I12">
        <f t="shared" si="0"/>
        <v>128.27000000000001</v>
      </c>
      <c r="K12">
        <f t="shared" si="0"/>
        <v>0</v>
      </c>
      <c r="L12">
        <f t="shared" si="0"/>
        <v>0.48</v>
      </c>
      <c r="M12">
        <f t="shared" si="0"/>
        <v>67</v>
      </c>
      <c r="N12" s="3">
        <f t="shared" si="0"/>
        <v>372.75999999999993</v>
      </c>
    </row>
    <row r="25" spans="14:14" x14ac:dyDescent="0.25">
      <c r="N25" s="3">
        <f>439.76-372.76</f>
        <v>67</v>
      </c>
    </row>
  </sheetData>
  <mergeCells count="1">
    <mergeCell ref="P5:Q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 Dean</dc:creator>
  <cp:lastModifiedBy>Yvette Carver</cp:lastModifiedBy>
  <dcterms:created xsi:type="dcterms:W3CDTF">2020-03-15T23:47:04Z</dcterms:created>
  <dcterms:modified xsi:type="dcterms:W3CDTF">2020-03-27T05:11:22Z</dcterms:modified>
</cp:coreProperties>
</file>