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 Data\Marinic Family Super Fund\2019\"/>
    </mc:Choice>
  </mc:AlternateContent>
  <xr:revisionPtr revIDLastSave="0" documentId="13_ncr:40009_{B9F99412-AD4D-4319-BFFC-0A8B4D3489F1}" xr6:coauthVersionLast="43" xr6:coauthVersionMax="43" xr10:uidLastSave="{00000000-0000-0000-0000-000000000000}"/>
  <bookViews>
    <workbookView xWindow="28680" yWindow="-120" windowWidth="29040" windowHeight="15840"/>
  </bookViews>
  <sheets>
    <sheet name="2019 Cash and Bank Summary Mari" sheetId="1" r:id="rId1"/>
  </sheets>
  <calcPr calcId="0"/>
</workbook>
</file>

<file path=xl/calcChain.xml><?xml version="1.0" encoding="utf-8"?>
<calcChain xmlns="http://schemas.openxmlformats.org/spreadsheetml/2006/main">
  <c r="M19" i="1" l="1"/>
  <c r="M31" i="1" s="1"/>
  <c r="N11" i="1"/>
  <c r="N8" i="1"/>
  <c r="H28" i="1"/>
  <c r="H27" i="1"/>
  <c r="Q30" i="1"/>
  <c r="Q31" i="1" s="1"/>
  <c r="P29" i="1"/>
  <c r="P31" i="1" s="1"/>
  <c r="O18" i="1"/>
  <c r="O26" i="1"/>
  <c r="J25" i="1"/>
  <c r="J31" i="1" s="1"/>
  <c r="K24" i="1"/>
  <c r="K31" i="1" s="1"/>
  <c r="I23" i="1"/>
  <c r="I31" i="1" s="1"/>
  <c r="H22" i="1"/>
  <c r="L21" i="1"/>
  <c r="L31" i="1" s="1"/>
  <c r="H20" i="1"/>
  <c r="H17" i="1"/>
  <c r="H16" i="1"/>
  <c r="H15" i="1"/>
  <c r="H14" i="1"/>
  <c r="H13" i="1"/>
  <c r="H12" i="1"/>
  <c r="H10" i="1"/>
  <c r="H9" i="1"/>
  <c r="G7" i="1"/>
  <c r="G31" i="1" s="1"/>
  <c r="F6" i="1"/>
  <c r="F5" i="1"/>
  <c r="F31" i="1" s="1"/>
  <c r="O31" i="1" l="1"/>
  <c r="H31" i="1"/>
  <c r="N31" i="1"/>
</calcChain>
</file>

<file path=xl/sharedStrings.xml><?xml version="1.0" encoding="utf-8"?>
<sst xmlns="http://schemas.openxmlformats.org/spreadsheetml/2006/main" count="61" uniqueCount="40">
  <si>
    <t>Start Date</t>
  </si>
  <si>
    <t>End Date</t>
  </si>
  <si>
    <t>Date</t>
  </si>
  <si>
    <t>Description</t>
  </si>
  <si>
    <t>Cash Out</t>
  </si>
  <si>
    <t>Cash In</t>
  </si>
  <si>
    <t>Balance</t>
  </si>
  <si>
    <t>TFR FRM 260170647</t>
  </si>
  <si>
    <t>FROM DAVID MARINIC</t>
  </si>
  <si>
    <t>MLC LIMITED</t>
  </si>
  <si>
    <t>CREDIT INTEREST PAID</t>
  </si>
  <si>
    <t>ANZ INTERNET BANKING PAYMENT 641008 TO Armstrong Advisory Pty Ltd</t>
  </si>
  <si>
    <t>TRANSFER FROM ATO ATO002000010735865</t>
  </si>
  <si>
    <t>TRANSFER FROM AMP LIFE 9787732</t>
  </si>
  <si>
    <t>CREDIT INTEREST FROM 9990-71321</t>
  </si>
  <si>
    <t>PRINCIPAL TRANSFERRED FROM 9990-71321</t>
  </si>
  <si>
    <t>RESIDENT WTHLD TAX ON INTEREST PAID FROM 9990-71321</t>
  </si>
  <si>
    <t>ANZ INTERNET BANKING PAYMENT 902664 TO Armstrong Advisory Pty Ltd</t>
  </si>
  <si>
    <t>WITHDRAWAL DEE WHY</t>
  </si>
  <si>
    <t>CLOSING ACCOUNT BALANCE</t>
  </si>
  <si>
    <t>Employer</t>
  </si>
  <si>
    <t>Cont - David</t>
  </si>
  <si>
    <t>Cont - Mandy</t>
  </si>
  <si>
    <t>Received</t>
  </si>
  <si>
    <t>Term Dep</t>
  </si>
  <si>
    <t>Interest</t>
  </si>
  <si>
    <t>Insurance</t>
  </si>
  <si>
    <t xml:space="preserve"> - David</t>
  </si>
  <si>
    <t xml:space="preserve"> - Mandy</t>
  </si>
  <si>
    <t>W/Holding</t>
  </si>
  <si>
    <t>Redemption</t>
  </si>
  <si>
    <t>Rollover</t>
  </si>
  <si>
    <t xml:space="preserve">Pension </t>
  </si>
  <si>
    <t xml:space="preserve">Payment </t>
  </si>
  <si>
    <t xml:space="preserve">Accounting/ </t>
  </si>
  <si>
    <t>Audit</t>
  </si>
  <si>
    <t>Refund</t>
  </si>
  <si>
    <t>ATO</t>
  </si>
  <si>
    <t>Marinic Famil Super Fund</t>
  </si>
  <si>
    <t xml:space="preserve">Summary of Cash at Bank ANZ 4927-30228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</si>
</sst>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/>
  </sheetViews>
  <sheetFormatPr defaultRowHeight="15" x14ac:dyDescent="0.25"/>
  <cols>
    <col min="1" max="1" width="10.85546875" customWidth="1"/>
    <col min="2" max="2" width="67" bestFit="1" customWidth="1"/>
    <col min="3" max="3" width="9.7109375" bestFit="1" customWidth="1"/>
    <col min="4" max="4" width="9" bestFit="1" customWidth="1"/>
    <col min="6" max="6" width="11.7109375" bestFit="1" customWidth="1"/>
    <col min="7" max="7" width="12.7109375" bestFit="1" customWidth="1"/>
    <col min="10" max="10" width="10.5703125" bestFit="1" customWidth="1"/>
    <col min="11" max="13" width="10.5703125" customWidth="1"/>
    <col min="15" max="15" width="12.140625" bestFit="1" customWidth="1"/>
  </cols>
  <sheetData>
    <row r="1" spans="1:17" x14ac:dyDescent="0.25">
      <c r="A1" t="s">
        <v>38</v>
      </c>
      <c r="B1" t="s">
        <v>0</v>
      </c>
      <c r="C1" t="s">
        <v>1</v>
      </c>
    </row>
    <row r="2" spans="1:17" x14ac:dyDescent="0.25">
      <c r="B2" t="s">
        <v>39</v>
      </c>
      <c r="C2" s="1">
        <v>43282</v>
      </c>
      <c r="E2">
        <v>14412.82</v>
      </c>
      <c r="L2" t="s">
        <v>26</v>
      </c>
      <c r="Q2" t="s">
        <v>32</v>
      </c>
    </row>
    <row r="3" spans="1:17" x14ac:dyDescent="0.25">
      <c r="F3" t="s">
        <v>20</v>
      </c>
      <c r="G3" t="s">
        <v>20</v>
      </c>
      <c r="H3" t="s">
        <v>25</v>
      </c>
      <c r="I3" t="s">
        <v>24</v>
      </c>
      <c r="J3" t="s">
        <v>24</v>
      </c>
      <c r="K3" t="s">
        <v>24</v>
      </c>
      <c r="L3" t="s">
        <v>36</v>
      </c>
      <c r="M3" t="s">
        <v>37</v>
      </c>
      <c r="N3" t="s">
        <v>26</v>
      </c>
      <c r="O3" t="s">
        <v>34</v>
      </c>
      <c r="P3" t="s">
        <v>31</v>
      </c>
      <c r="Q3" t="s">
        <v>33</v>
      </c>
    </row>
    <row r="4" spans="1:17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21</v>
      </c>
      <c r="G4" t="s">
        <v>22</v>
      </c>
      <c r="H4" t="s">
        <v>23</v>
      </c>
      <c r="I4" t="s">
        <v>25</v>
      </c>
      <c r="J4" t="s">
        <v>29</v>
      </c>
      <c r="K4" t="s">
        <v>30</v>
      </c>
      <c r="L4" t="s">
        <v>28</v>
      </c>
      <c r="M4" t="s">
        <v>36</v>
      </c>
      <c r="N4" t="s">
        <v>27</v>
      </c>
      <c r="O4" t="s">
        <v>35</v>
      </c>
      <c r="P4" t="s">
        <v>28</v>
      </c>
      <c r="Q4" t="s">
        <v>27</v>
      </c>
    </row>
    <row r="5" spans="1:17" x14ac:dyDescent="0.25">
      <c r="A5" s="1">
        <v>43285</v>
      </c>
      <c r="B5" t="s">
        <v>7</v>
      </c>
      <c r="D5">
        <v>1000</v>
      </c>
      <c r="E5">
        <v>15412.82</v>
      </c>
      <c r="F5">
        <f>D5</f>
        <v>1000</v>
      </c>
    </row>
    <row r="6" spans="1:17" x14ac:dyDescent="0.25">
      <c r="A6" s="1">
        <v>43286</v>
      </c>
      <c r="B6" t="s">
        <v>8</v>
      </c>
      <c r="D6">
        <v>400</v>
      </c>
      <c r="E6">
        <v>15812.82</v>
      </c>
      <c r="F6">
        <f>D6</f>
        <v>400</v>
      </c>
    </row>
    <row r="7" spans="1:17" x14ac:dyDescent="0.25">
      <c r="A7" s="1">
        <v>43287</v>
      </c>
      <c r="B7" t="s">
        <v>7</v>
      </c>
      <c r="D7">
        <v>500</v>
      </c>
      <c r="E7">
        <v>16312.82</v>
      </c>
      <c r="G7">
        <f>D7</f>
        <v>500</v>
      </c>
    </row>
    <row r="8" spans="1:17" x14ac:dyDescent="0.25">
      <c r="A8" s="1">
        <v>43307</v>
      </c>
      <c r="B8" t="s">
        <v>9</v>
      </c>
      <c r="C8">
        <v>2440.39</v>
      </c>
      <c r="E8">
        <v>13872.43</v>
      </c>
      <c r="N8">
        <f>-C8</f>
        <v>-2440.39</v>
      </c>
    </row>
    <row r="9" spans="1:17" x14ac:dyDescent="0.25">
      <c r="A9" s="1">
        <v>43312</v>
      </c>
      <c r="B9" t="s">
        <v>10</v>
      </c>
      <c r="D9">
        <v>1.73</v>
      </c>
      <c r="E9">
        <v>13874.16</v>
      </c>
      <c r="H9">
        <f>D9</f>
        <v>1.73</v>
      </c>
    </row>
    <row r="10" spans="1:17" x14ac:dyDescent="0.25">
      <c r="A10" s="1">
        <v>43312</v>
      </c>
      <c r="B10" t="s">
        <v>10</v>
      </c>
      <c r="D10">
        <v>2.0499999999999998</v>
      </c>
      <c r="E10">
        <v>13876.21</v>
      </c>
      <c r="H10">
        <f>D10</f>
        <v>2.0499999999999998</v>
      </c>
    </row>
    <row r="11" spans="1:17" x14ac:dyDescent="0.25">
      <c r="A11" s="1">
        <v>43339</v>
      </c>
      <c r="B11" t="s">
        <v>9</v>
      </c>
      <c r="C11">
        <v>2440.39</v>
      </c>
      <c r="E11">
        <v>11435.82</v>
      </c>
      <c r="N11">
        <f>-C11</f>
        <v>-2440.39</v>
      </c>
    </row>
    <row r="12" spans="1:17" x14ac:dyDescent="0.25">
      <c r="A12" s="1">
        <v>43371</v>
      </c>
      <c r="B12" t="s">
        <v>10</v>
      </c>
      <c r="D12">
        <v>1.32</v>
      </c>
      <c r="E12">
        <v>11437.14</v>
      </c>
      <c r="H12">
        <f>D12</f>
        <v>1.32</v>
      </c>
    </row>
    <row r="13" spans="1:17" x14ac:dyDescent="0.25">
      <c r="A13" s="1">
        <v>43404</v>
      </c>
      <c r="B13" t="s">
        <v>10</v>
      </c>
      <c r="D13">
        <v>1.55</v>
      </c>
      <c r="E13">
        <v>11438.69</v>
      </c>
      <c r="H13">
        <f>D13</f>
        <v>1.55</v>
      </c>
    </row>
    <row r="14" spans="1:17" x14ac:dyDescent="0.25">
      <c r="A14" s="1">
        <v>43434</v>
      </c>
      <c r="B14" t="s">
        <v>10</v>
      </c>
      <c r="D14">
        <v>1.41</v>
      </c>
      <c r="E14">
        <v>11440.1</v>
      </c>
      <c r="H14">
        <f>D14</f>
        <v>1.41</v>
      </c>
    </row>
    <row r="15" spans="1:17" x14ac:dyDescent="0.25">
      <c r="A15" s="1">
        <v>43465</v>
      </c>
      <c r="B15" t="s">
        <v>10</v>
      </c>
      <c r="D15">
        <v>1.45</v>
      </c>
      <c r="E15">
        <v>11441.55</v>
      </c>
      <c r="H15">
        <f>D15</f>
        <v>1.45</v>
      </c>
    </row>
    <row r="16" spans="1:17" x14ac:dyDescent="0.25">
      <c r="A16" s="1">
        <v>43496</v>
      </c>
      <c r="B16" t="s">
        <v>10</v>
      </c>
      <c r="D16">
        <v>1.46</v>
      </c>
      <c r="E16">
        <v>11443.01</v>
      </c>
      <c r="H16">
        <f>D16</f>
        <v>1.46</v>
      </c>
    </row>
    <row r="17" spans="1:17" x14ac:dyDescent="0.25">
      <c r="A17" s="1">
        <v>43524</v>
      </c>
      <c r="B17" t="s">
        <v>10</v>
      </c>
      <c r="D17">
        <v>1.32</v>
      </c>
      <c r="E17">
        <v>11444.33</v>
      </c>
      <c r="H17">
        <f>D17</f>
        <v>1.32</v>
      </c>
    </row>
    <row r="18" spans="1:17" x14ac:dyDescent="0.25">
      <c r="A18" s="1">
        <v>43542</v>
      </c>
      <c r="B18" t="s">
        <v>11</v>
      </c>
      <c r="C18">
        <v>880</v>
      </c>
      <c r="E18">
        <v>10564.33</v>
      </c>
      <c r="O18">
        <f>-C18</f>
        <v>-880</v>
      </c>
    </row>
    <row r="19" spans="1:17" x14ac:dyDescent="0.25">
      <c r="A19" s="1">
        <v>43550</v>
      </c>
      <c r="B19" t="s">
        <v>12</v>
      </c>
      <c r="D19">
        <v>695</v>
      </c>
      <c r="E19">
        <v>11259.33</v>
      </c>
      <c r="M19">
        <f>D19</f>
        <v>695</v>
      </c>
    </row>
    <row r="20" spans="1:17" x14ac:dyDescent="0.25">
      <c r="A20" s="1">
        <v>43553</v>
      </c>
      <c r="B20" t="s">
        <v>10</v>
      </c>
      <c r="D20">
        <v>1.33</v>
      </c>
      <c r="E20">
        <v>11260.66</v>
      </c>
      <c r="H20">
        <f>D20</f>
        <v>1.33</v>
      </c>
    </row>
    <row r="21" spans="1:17" x14ac:dyDescent="0.25">
      <c r="A21" s="1">
        <v>43572</v>
      </c>
      <c r="B21" t="s">
        <v>13</v>
      </c>
      <c r="D21">
        <v>331.79</v>
      </c>
      <c r="E21">
        <v>11592.45</v>
      </c>
      <c r="L21">
        <f>D21</f>
        <v>331.79</v>
      </c>
    </row>
    <row r="22" spans="1:17" x14ac:dyDescent="0.25">
      <c r="A22" s="1">
        <v>43585</v>
      </c>
      <c r="B22" t="s">
        <v>10</v>
      </c>
      <c r="D22">
        <v>1.5</v>
      </c>
      <c r="E22">
        <v>11593.95</v>
      </c>
      <c r="H22">
        <f>D22</f>
        <v>1.5</v>
      </c>
    </row>
    <row r="23" spans="1:17" x14ac:dyDescent="0.25">
      <c r="A23" s="1">
        <v>43612</v>
      </c>
      <c r="B23" t="s">
        <v>14</v>
      </c>
      <c r="D23">
        <v>497.77</v>
      </c>
      <c r="E23">
        <v>12091.72</v>
      </c>
      <c r="I23">
        <f>D23</f>
        <v>497.77</v>
      </c>
    </row>
    <row r="24" spans="1:17" x14ac:dyDescent="0.25">
      <c r="A24" s="1">
        <v>43612</v>
      </c>
      <c r="B24" t="s">
        <v>15</v>
      </c>
      <c r="D24">
        <v>49111.53</v>
      </c>
      <c r="E24">
        <v>61203.25</v>
      </c>
      <c r="K24">
        <f>D24</f>
        <v>49111.53</v>
      </c>
    </row>
    <row r="25" spans="1:17" x14ac:dyDescent="0.25">
      <c r="A25" s="1">
        <v>43612</v>
      </c>
      <c r="B25" t="s">
        <v>16</v>
      </c>
      <c r="C25">
        <v>233</v>
      </c>
      <c r="E25">
        <v>60970.25</v>
      </c>
      <c r="J25">
        <f>-233</f>
        <v>-233</v>
      </c>
    </row>
    <row r="26" spans="1:17" x14ac:dyDescent="0.25">
      <c r="A26" s="1">
        <v>43615</v>
      </c>
      <c r="B26" t="s">
        <v>17</v>
      </c>
      <c r="C26">
        <v>825</v>
      </c>
      <c r="E26">
        <v>60145.25</v>
      </c>
      <c r="O26">
        <f>-C26</f>
        <v>-825</v>
      </c>
    </row>
    <row r="27" spans="1:17" x14ac:dyDescent="0.25">
      <c r="A27" s="1">
        <v>43616</v>
      </c>
      <c r="B27" t="s">
        <v>10</v>
      </c>
      <c r="D27">
        <v>2.69</v>
      </c>
      <c r="E27">
        <v>60147.94</v>
      </c>
      <c r="H27">
        <f>D27</f>
        <v>2.69</v>
      </c>
    </row>
    <row r="28" spans="1:17" x14ac:dyDescent="0.25">
      <c r="A28" s="1">
        <v>43619</v>
      </c>
      <c r="B28" t="s">
        <v>10</v>
      </c>
      <c r="D28">
        <v>0.74</v>
      </c>
      <c r="E28">
        <v>60148.68</v>
      </c>
      <c r="H28">
        <f>D28</f>
        <v>0.74</v>
      </c>
    </row>
    <row r="29" spans="1:17" x14ac:dyDescent="0.25">
      <c r="A29" s="1">
        <v>43619</v>
      </c>
      <c r="B29" t="s">
        <v>18</v>
      </c>
      <c r="C29">
        <v>22255.9</v>
      </c>
      <c r="E29">
        <v>37892.78</v>
      </c>
      <c r="P29">
        <f>-C29</f>
        <v>-22255.9</v>
      </c>
    </row>
    <row r="30" spans="1:17" x14ac:dyDescent="0.25">
      <c r="A30" s="1">
        <v>43619</v>
      </c>
      <c r="B30" t="s">
        <v>19</v>
      </c>
      <c r="C30">
        <v>37892.78</v>
      </c>
      <c r="E30">
        <v>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>
        <f>-C30</f>
        <v>-37892.78</v>
      </c>
    </row>
    <row r="31" spans="1:17" x14ac:dyDescent="0.25">
      <c r="F31">
        <f>SUM(F5:F30)</f>
        <v>1400</v>
      </c>
      <c r="G31">
        <f>SUM(G5:G30)</f>
        <v>500</v>
      </c>
      <c r="H31">
        <f>SUM(H5:H30)</f>
        <v>18.549999999999997</v>
      </c>
      <c r="I31">
        <f>SUM(I5:I30)</f>
        <v>497.77</v>
      </c>
      <c r="J31">
        <f>SUM(J5:J30)</f>
        <v>-233</v>
      </c>
      <c r="K31">
        <f>SUM(K5:K30)</f>
        <v>49111.53</v>
      </c>
      <c r="L31">
        <f>SUM(L5:L30)</f>
        <v>331.79</v>
      </c>
      <c r="M31">
        <f>SUM(M5:M30)</f>
        <v>695</v>
      </c>
      <c r="N31">
        <f>SUM(N5:N30)</f>
        <v>-4880.78</v>
      </c>
      <c r="O31">
        <f>SUM(O5:O30)</f>
        <v>-1705</v>
      </c>
      <c r="P31">
        <f>SUM(P5:P30)</f>
        <v>-22255.9</v>
      </c>
      <c r="Q31">
        <f>SUM(Q5:Q30)</f>
        <v>-37892.78</v>
      </c>
    </row>
  </sheetData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Cash and Bank Summary Mari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</dc:creator>
  <cp:lastModifiedBy>Armstrong Advisory</cp:lastModifiedBy>
  <cp:lastPrinted>2019-07-11T03:05:41Z</cp:lastPrinted>
  <dcterms:created xsi:type="dcterms:W3CDTF">2019-07-11T03:03:56Z</dcterms:created>
  <dcterms:modified xsi:type="dcterms:W3CDTF">2019-07-11T04:06:30Z</dcterms:modified>
</cp:coreProperties>
</file>