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\OneDrive\Documents\Client Files\J &amp; N Bon Superannuation Fund\2022\"/>
    </mc:Choice>
  </mc:AlternateContent>
  <xr:revisionPtr revIDLastSave="0" documentId="13_ncr:1_{8EE75733-6C23-4A51-8BE7-722AA59CC2D3}" xr6:coauthVersionLast="47" xr6:coauthVersionMax="47" xr10:uidLastSave="{00000000-0000-0000-0000-000000000000}"/>
  <bookViews>
    <workbookView xWindow="22932" yWindow="-108" windowWidth="23256" windowHeight="12576" xr2:uid="{AAE3AA24-E16E-4134-8FC6-DED97845FC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18" i="1"/>
  <c r="B10" i="1"/>
  <c r="B9" i="1"/>
  <c r="B13" i="1"/>
  <c r="B15" i="1"/>
</calcChain>
</file>

<file path=xl/sharedStrings.xml><?xml version="1.0" encoding="utf-8"?>
<sst xmlns="http://schemas.openxmlformats.org/spreadsheetml/2006/main" count="22" uniqueCount="22">
  <si>
    <t>J &amp; N Bon Superannuation Fund</t>
  </si>
  <si>
    <t>Financial Year Ended 30 June 2022</t>
  </si>
  <si>
    <t>Transaction Date</t>
  </si>
  <si>
    <t>Canadian Pacific (CP) acquisition of Kansas City Southern (KCS)</t>
  </si>
  <si>
    <t>Number of KCS Shares held at merger date</t>
  </si>
  <si>
    <t>New Shares issued in Canadian Pacific based on allocation of 2.884 shares in CP plus $US 90 cash for each share of KCS held</t>
  </si>
  <si>
    <t>Shares</t>
  </si>
  <si>
    <t>AUD</t>
  </si>
  <si>
    <t>Cash proceeds USD</t>
  </si>
  <si>
    <t>Tax Withheld USD</t>
  </si>
  <si>
    <t>Correct</t>
  </si>
  <si>
    <t>Cash Distribution</t>
  </si>
  <si>
    <t>Cash received AUD on 30/12/2021</t>
  </si>
  <si>
    <t>AUD Refunded Amount dated 17/12/2021 and paid into bank on 24/3/202</t>
  </si>
  <si>
    <t>Exchange Rate</t>
  </si>
  <si>
    <t>USD to AUD on 17/12/2021 (Refer Tax Refund Report)</t>
  </si>
  <si>
    <t>Estimated Cash Proceeds in AUD</t>
  </si>
  <si>
    <t>Share Price of Canadian Pacific (CP) at close on 14/12/2021</t>
  </si>
  <si>
    <t>Cost Base of Canadian Pacific (CP) shares allocated on 14/12/2021 (USD)</t>
  </si>
  <si>
    <t>Cost Base of Canadian Pacific (CP) shares allocated on 14/12/2021 (AUD) Exchange Rate 0.713151</t>
  </si>
  <si>
    <t>For simplicity add Cash Deposit to Tax Refunded to counter any foreign exchange gains/losses</t>
  </si>
  <si>
    <t>Total Sale Price of Kansas City Southern (KCS) on 14/12/2021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</si>
</sst>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.0000000_-;\-&quot;$&quot;* #,##0.00000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44" fontId="0" fillId="0" borderId="0" xfId="1" applyFont="1" applyAlignment="1">
      <alignment wrapText="1"/>
    </xf>
    <xf numFmtId="8" fontId="0" fillId="0" borderId="0" xfId="0" applyNumberFormat="1"/>
    <xf numFmtId="1" fontId="0" fillId="0" borderId="0" xfId="0" applyNumberFormat="1" applyAlignment="1">
      <alignment wrapText="1"/>
    </xf>
    <xf numFmtId="0" fontId="0" fillId="2" borderId="0" xfId="0" applyFill="1"/>
    <xf numFmtId="0" fontId="4" fillId="0" borderId="0" xfId="0" applyFont="1" applyAlignment="1">
      <alignment wrapText="1"/>
    </xf>
    <xf numFmtId="15" fontId="0" fillId="2" borderId="0" xfId="0" applyNumberFormat="1" applyFill="1"/>
    <xf numFmtId="0" fontId="4" fillId="2" borderId="0" xfId="0" applyFont="1" applyFill="1" applyAlignment="1">
      <alignment wrapText="1"/>
    </xf>
    <xf numFmtId="44" fontId="4" fillId="2" borderId="0" xfId="1" applyFont="1" applyFill="1" applyAlignment="1">
      <alignment wrapText="1"/>
    </xf>
    <xf numFmtId="1" fontId="4" fillId="2" borderId="0" xfId="0" applyNumberFormat="1" applyFont="1" applyFill="1" applyAlignment="1">
      <alignment wrapText="1"/>
    </xf>
    <xf numFmtId="44" fontId="0" fillId="0" borderId="0" xfId="0" applyNumberFormat="1"/>
    <xf numFmtId="44" fontId="4" fillId="2" borderId="0" xfId="0" applyNumberFormat="1" applyFont="1" applyFill="1"/>
    <xf numFmtId="0" fontId="4" fillId="3" borderId="0" xfId="0" applyFont="1" applyFill="1" applyAlignment="1">
      <alignment wrapText="1"/>
    </xf>
    <xf numFmtId="44" fontId="4" fillId="3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EC3E0-EB23-4379-8390-36FF2B53478D}">
  <dimension ref="A1:G24"/>
  <sheetViews>
    <sheetView tabSelected="1" topLeftCell="A4" workbookViewId="0">
      <selection activeCell="F20" sqref="F20"/>
    </sheetView>
  </sheetViews>
  <sheetFormatPr defaultRowHeight="14.4" x14ac:dyDescent="0.3"/>
  <cols>
    <col min="1" max="1" width="43.109375" customWidth="1"/>
    <col min="2" max="2" width="13.6640625" customWidth="1"/>
    <col min="4" max="4" width="11.88671875" bestFit="1" customWidth="1"/>
  </cols>
  <sheetData>
    <row r="1" spans="1:7" ht="18" x14ac:dyDescent="0.35">
      <c r="A1" s="1" t="s">
        <v>0</v>
      </c>
    </row>
    <row r="2" spans="1:7" ht="18" x14ac:dyDescent="0.35">
      <c r="A2" s="1" t="s">
        <v>1</v>
      </c>
    </row>
    <row r="4" spans="1:7" ht="15.6" x14ac:dyDescent="0.3">
      <c r="A4" s="2" t="s">
        <v>3</v>
      </c>
    </row>
    <row r="5" spans="1:7" x14ac:dyDescent="0.3">
      <c r="A5" t="s">
        <v>2</v>
      </c>
      <c r="B5" s="10">
        <v>44544</v>
      </c>
    </row>
    <row r="6" spans="1:7" x14ac:dyDescent="0.3">
      <c r="A6" t="s">
        <v>4</v>
      </c>
      <c r="B6">
        <v>465</v>
      </c>
    </row>
    <row r="7" spans="1:7" s="3" customFormat="1" ht="43.2" x14ac:dyDescent="0.3">
      <c r="A7" s="11" t="s">
        <v>5</v>
      </c>
      <c r="B7" s="13">
        <v>1341</v>
      </c>
      <c r="C7" s="3" t="s">
        <v>6</v>
      </c>
      <c r="E7" s="3" t="s">
        <v>10</v>
      </c>
    </row>
    <row r="8" spans="1:7" s="3" customFormat="1" ht="28.8" x14ac:dyDescent="0.3">
      <c r="A8" s="3" t="s">
        <v>17</v>
      </c>
      <c r="B8" s="5">
        <v>93.54</v>
      </c>
    </row>
    <row r="9" spans="1:7" s="3" customFormat="1" ht="28.8" x14ac:dyDescent="0.3">
      <c r="A9" s="3" t="s">
        <v>18</v>
      </c>
      <c r="B9" s="5">
        <f>B7*B8</f>
        <v>125437.14000000001</v>
      </c>
    </row>
    <row r="10" spans="1:7" s="3" customFormat="1" ht="33.6" customHeight="1" x14ac:dyDescent="0.3">
      <c r="A10" s="11" t="s">
        <v>19</v>
      </c>
      <c r="B10" s="12">
        <f>B9/0.713151</f>
        <v>175891.41710521336</v>
      </c>
    </row>
    <row r="11" spans="1:7" s="3" customFormat="1" x14ac:dyDescent="0.3">
      <c r="B11" s="7"/>
    </row>
    <row r="12" spans="1:7" s="3" customFormat="1" x14ac:dyDescent="0.3">
      <c r="A12" s="9" t="s">
        <v>11</v>
      </c>
      <c r="B12" s="7"/>
    </row>
    <row r="13" spans="1:7" s="3" customFormat="1" x14ac:dyDescent="0.3">
      <c r="A13" s="3" t="s">
        <v>8</v>
      </c>
      <c r="B13" s="5">
        <f>B6*90</f>
        <v>41850</v>
      </c>
    </row>
    <row r="14" spans="1:7" s="3" customFormat="1" x14ac:dyDescent="0.3">
      <c r="A14" s="3" t="s">
        <v>14</v>
      </c>
      <c r="B14">
        <v>0.75239999999999996</v>
      </c>
      <c r="C14"/>
      <c r="D14"/>
      <c r="E14" t="s">
        <v>15</v>
      </c>
      <c r="F14"/>
      <c r="G14"/>
    </row>
    <row r="15" spans="1:7" s="3" customFormat="1" x14ac:dyDescent="0.3">
      <c r="A15" s="3" t="s">
        <v>16</v>
      </c>
      <c r="B15" s="5">
        <f>B13/B14</f>
        <v>55622.009569377995</v>
      </c>
    </row>
    <row r="16" spans="1:7" s="3" customFormat="1" x14ac:dyDescent="0.3">
      <c r="A16" s="3" t="s">
        <v>12</v>
      </c>
      <c r="B16" s="5">
        <v>48814.85</v>
      </c>
    </row>
    <row r="17" spans="1:5" x14ac:dyDescent="0.3">
      <c r="A17" t="s">
        <v>9</v>
      </c>
      <c r="B17" s="6">
        <v>6277.5</v>
      </c>
      <c r="C17" s="8">
        <v>8343.2800000000007</v>
      </c>
      <c r="D17" t="s">
        <v>7</v>
      </c>
      <c r="E17" t="s">
        <v>13</v>
      </c>
    </row>
    <row r="18" spans="1:5" ht="28.8" x14ac:dyDescent="0.3">
      <c r="A18" s="11" t="s">
        <v>20</v>
      </c>
      <c r="B18" s="15">
        <f>B16+C17</f>
        <v>57158.13</v>
      </c>
      <c r="D18" s="4"/>
    </row>
    <row r="20" spans="1:5" ht="28.8" x14ac:dyDescent="0.3">
      <c r="A20" s="16" t="s">
        <v>21</v>
      </c>
      <c r="B20" s="17">
        <f>B10+B18</f>
        <v>233049.54710521337</v>
      </c>
    </row>
    <row r="24" spans="1:5" x14ac:dyDescent="0.3">
      <c r="B24" s="1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Langston</dc:creator>
  <cp:lastModifiedBy>Simon Langston</cp:lastModifiedBy>
  <dcterms:created xsi:type="dcterms:W3CDTF">2022-12-06T06:58:57Z</dcterms:created>
  <dcterms:modified xsi:type="dcterms:W3CDTF">2022-12-07T07:12:55Z</dcterms:modified>
</cp:coreProperties>
</file>