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McCarthy Superfund-Pat &amp; Mary\2021\"/>
    </mc:Choice>
  </mc:AlternateContent>
  <xr:revisionPtr revIDLastSave="0" documentId="13_ncr:1_{E4A63600-8295-462D-9005-CC5C633085B5}" xr6:coauthVersionLast="47" xr6:coauthVersionMax="47" xr10:uidLastSave="{00000000-0000-0000-0000-000000000000}"/>
  <bookViews>
    <workbookView xWindow="33525" yWindow="1665" windowWidth="27510" windowHeight="10905" xr2:uid="{552043CD-03C4-4BAF-9A05-568F68BC6E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H45" i="1"/>
  <c r="G45" i="1"/>
  <c r="D45" i="1"/>
  <c r="C45" i="1"/>
  <c r="C43" i="1"/>
  <c r="E43" i="1"/>
  <c r="D43" i="1"/>
  <c r="G43" i="1"/>
  <c r="F43" i="1"/>
  <c r="H7" i="1"/>
  <c r="C8" i="1" s="1"/>
  <c r="H8" i="1" s="1"/>
  <c r="H43" i="1" l="1"/>
  <c r="C9" i="1"/>
  <c r="H9" i="1" s="1"/>
  <c r="C10" i="1" l="1"/>
  <c r="H10" i="1" s="1"/>
  <c r="C11" i="1" l="1"/>
  <c r="H11" i="1" s="1"/>
  <c r="C12" i="1" l="1"/>
  <c r="H12" i="1" s="1"/>
  <c r="C13" i="1" l="1"/>
  <c r="H13" i="1" s="1"/>
  <c r="C14" i="1" l="1"/>
  <c r="H14" i="1" s="1"/>
  <c r="C15" i="1" l="1"/>
  <c r="H15" i="1" s="1"/>
  <c r="C16" i="1" l="1"/>
  <c r="H16" i="1" s="1"/>
  <c r="C17" i="1" l="1"/>
  <c r="H17" i="1" s="1"/>
  <c r="C18" i="1" l="1"/>
  <c r="H18" i="1" s="1"/>
  <c r="C19" i="1" l="1"/>
  <c r="H19" i="1" s="1"/>
  <c r="C20" i="1" l="1"/>
  <c r="H20" i="1" s="1"/>
  <c r="C21" i="1" l="1"/>
  <c r="H21" i="1" s="1"/>
  <c r="C22" i="1" l="1"/>
  <c r="H22" i="1" s="1"/>
  <c r="C23" i="1" l="1"/>
  <c r="H23" i="1" s="1"/>
  <c r="C24" i="1" l="1"/>
  <c r="H24" i="1" s="1"/>
  <c r="C25" i="1" l="1"/>
  <c r="H25" i="1" s="1"/>
  <c r="C26" i="1" l="1"/>
  <c r="H26" i="1" s="1"/>
  <c r="C27" i="1" l="1"/>
  <c r="H27" i="1" s="1"/>
  <c r="C28" i="1" l="1"/>
  <c r="H28" i="1" s="1"/>
  <c r="C29" i="1" l="1"/>
  <c r="H29" i="1" s="1"/>
  <c r="C30" i="1" l="1"/>
  <c r="H30" i="1" s="1"/>
  <c r="C31" i="1" l="1"/>
  <c r="H31" i="1" s="1"/>
  <c r="C32" i="1" l="1"/>
  <c r="H32" i="1" s="1"/>
  <c r="C33" i="1" l="1"/>
  <c r="H33" i="1" s="1"/>
  <c r="C34" i="1" l="1"/>
  <c r="H34" i="1" s="1"/>
  <c r="C35" i="1" l="1"/>
  <c r="H35" i="1" s="1"/>
  <c r="C36" i="1" l="1"/>
  <c r="H36" i="1" s="1"/>
  <c r="C37" i="1" l="1"/>
  <c r="H37" i="1" s="1"/>
  <c r="C38" i="1" l="1"/>
  <c r="H38" i="1" s="1"/>
  <c r="C39" i="1" l="1"/>
  <c r="H39" i="1" s="1"/>
  <c r="C40" i="1" l="1"/>
  <c r="H40" i="1" s="1"/>
  <c r="C41" i="1" l="1"/>
</calcChain>
</file>

<file path=xl/sharedStrings.xml><?xml version="1.0" encoding="utf-8"?>
<sst xmlns="http://schemas.openxmlformats.org/spreadsheetml/2006/main" count="49" uniqueCount="19">
  <si>
    <t>The P &amp; M McCarthy Superannuation Fund</t>
  </si>
  <si>
    <t>Deposits</t>
  </si>
  <si>
    <t>Withdrawals</t>
  </si>
  <si>
    <t>Balance</t>
  </si>
  <si>
    <t xml:space="preserve">Opening </t>
  </si>
  <si>
    <t>Closing</t>
  </si>
  <si>
    <t>Date</t>
  </si>
  <si>
    <t>Details</t>
  </si>
  <si>
    <t>Fee</t>
  </si>
  <si>
    <t>Distribution</t>
  </si>
  <si>
    <t>Investment</t>
  </si>
  <si>
    <t>Man Fee Rebate</t>
  </si>
  <si>
    <t>Swithout</t>
  </si>
  <si>
    <t>Swith out</t>
  </si>
  <si>
    <t>Fees</t>
  </si>
  <si>
    <t>WITHDRAWAL</t>
  </si>
  <si>
    <t>INCREASE</t>
  </si>
  <si>
    <t>SUMMARY</t>
  </si>
  <si>
    <t>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</si>
</sst>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[$-C09]dd\-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165" fontId="0" fillId="0" borderId="0" xfId="1" applyNumberFormat="1" applyFont="1"/>
    <xf numFmtId="43" fontId="2" fillId="0" borderId="0" xfId="1" applyFont="1"/>
    <xf numFmtId="43" fontId="3" fillId="0" borderId="0" xfId="1" applyFont="1"/>
    <xf numFmtId="165" fontId="2" fillId="0" borderId="1" xfId="1" applyNumberFormat="1" applyFont="1" applyBorder="1"/>
    <xf numFmtId="43" fontId="2" fillId="0" borderId="1" xfId="1" applyFont="1" applyBorder="1"/>
    <xf numFmtId="165" fontId="0" fillId="0" borderId="1" xfId="1" applyNumberFormat="1" applyFont="1" applyBorder="1"/>
    <xf numFmtId="43" fontId="0" fillId="0" borderId="1" xfId="1" applyFont="1" applyBorder="1"/>
    <xf numFmtId="43" fontId="0" fillId="2" borderId="1" xfId="1" applyFont="1" applyFill="1" applyBorder="1"/>
    <xf numFmtId="43" fontId="0" fillId="0" borderId="2" xfId="1" applyFont="1" applyBorder="1"/>
    <xf numFmtId="43" fontId="0" fillId="0" borderId="3" xfId="1" applyFont="1" applyBorder="1"/>
    <xf numFmtId="165" fontId="0" fillId="0" borderId="4" xfId="1" applyNumberFormat="1" applyFont="1" applyBorder="1"/>
    <xf numFmtId="43" fontId="0" fillId="0" borderId="4" xfId="1" applyFont="1" applyBorder="1"/>
    <xf numFmtId="43" fontId="0" fillId="0" borderId="5" xfId="1" applyFont="1" applyBorder="1"/>
    <xf numFmtId="165" fontId="0" fillId="0" borderId="6" xfId="1" applyNumberFormat="1" applyFont="1" applyBorder="1"/>
    <xf numFmtId="43" fontId="0" fillId="0" borderId="6" xfId="1" applyFont="1" applyBorder="1"/>
    <xf numFmtId="43" fontId="0" fillId="0" borderId="7" xfId="1" applyFont="1" applyBorder="1"/>
    <xf numFmtId="43" fontId="0" fillId="0" borderId="8" xfId="1" applyFont="1" applyBorder="1"/>
    <xf numFmtId="165" fontId="0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FEC56-3C82-4B2E-9C67-84F84C008442}">
  <sheetPr>
    <pageSetUpPr fitToPage="1"/>
  </sheetPr>
  <dimension ref="A2:H45"/>
  <sheetViews>
    <sheetView tabSelected="1" topLeftCell="A29" workbookViewId="0">
      <selection activeCell="N43" sqref="N43"/>
    </sheetView>
  </sheetViews>
  <sheetFormatPr defaultRowHeight="15" x14ac:dyDescent="0.25"/>
  <cols>
    <col min="1" max="1" width="16.42578125" style="1" customWidth="1"/>
    <col min="2" max="2" width="10.140625" style="2" bestFit="1" customWidth="1"/>
    <col min="3" max="4" width="11.5703125" style="1" bestFit="1" customWidth="1"/>
    <col min="5" max="5" width="11.5703125" style="1" customWidth="1"/>
    <col min="6" max="6" width="13.140625" style="1" customWidth="1"/>
    <col min="7" max="7" width="11.5703125" style="1" customWidth="1"/>
    <col min="8" max="8" width="11.5703125" style="1" bestFit="1" customWidth="1"/>
    <col min="9" max="16384" width="9.140625" style="1"/>
  </cols>
  <sheetData>
    <row r="2" spans="1:8" ht="15.75" x14ac:dyDescent="0.25">
      <c r="C2" s="4" t="s">
        <v>0</v>
      </c>
    </row>
    <row r="4" spans="1:8" s="3" customFormat="1" x14ac:dyDescent="0.25">
      <c r="A4" s="3" t="s">
        <v>7</v>
      </c>
      <c r="B4" s="5" t="s">
        <v>6</v>
      </c>
      <c r="C4" s="6" t="s">
        <v>4</v>
      </c>
      <c r="D4" s="6" t="s">
        <v>1</v>
      </c>
      <c r="E4" s="6" t="s">
        <v>9</v>
      </c>
      <c r="F4" s="6" t="s">
        <v>2</v>
      </c>
      <c r="G4" s="6" t="s">
        <v>13</v>
      </c>
      <c r="H4" s="6" t="s">
        <v>5</v>
      </c>
    </row>
    <row r="5" spans="1:8" s="3" customFormat="1" x14ac:dyDescent="0.25">
      <c r="B5" s="5"/>
      <c r="C5" s="6" t="s">
        <v>3</v>
      </c>
      <c r="D5" s="6"/>
      <c r="E5" s="6"/>
      <c r="F5" s="6" t="s">
        <v>14</v>
      </c>
      <c r="G5" s="6"/>
      <c r="H5" s="6" t="s">
        <v>3</v>
      </c>
    </row>
    <row r="6" spans="1:8" x14ac:dyDescent="0.25">
      <c r="B6" s="7"/>
      <c r="C6" s="8"/>
      <c r="D6" s="8"/>
      <c r="E6" s="8"/>
      <c r="F6" s="8"/>
      <c r="G6" s="8"/>
      <c r="H6" s="8"/>
    </row>
    <row r="7" spans="1:8" x14ac:dyDescent="0.25">
      <c r="A7" s="1" t="s">
        <v>8</v>
      </c>
      <c r="B7" s="7">
        <v>44013</v>
      </c>
      <c r="C7" s="8">
        <v>436868.93</v>
      </c>
      <c r="D7" s="8"/>
      <c r="E7" s="8"/>
      <c r="F7" s="8">
        <v>107.59</v>
      </c>
      <c r="G7" s="8"/>
      <c r="H7" s="8">
        <f>C7+D7-F7+E7-G7</f>
        <v>436761.33999999997</v>
      </c>
    </row>
    <row r="8" spans="1:8" x14ac:dyDescent="0.25">
      <c r="A8" s="11" t="s">
        <v>10</v>
      </c>
      <c r="B8" s="12">
        <v>44032</v>
      </c>
      <c r="C8" s="13">
        <f>H7</f>
        <v>436761.33999999997</v>
      </c>
      <c r="D8" s="13">
        <v>1200</v>
      </c>
      <c r="E8" s="13"/>
      <c r="F8" s="13"/>
      <c r="G8" s="13"/>
      <c r="H8" s="13">
        <f t="shared" ref="H8:H45" si="0">C8+D8-F8+E8-G8</f>
        <v>437961.33999999997</v>
      </c>
    </row>
    <row r="9" spans="1:8" x14ac:dyDescent="0.25">
      <c r="A9" s="11" t="s">
        <v>9</v>
      </c>
      <c r="B9" s="12">
        <v>44038</v>
      </c>
      <c r="C9" s="13">
        <f t="shared" ref="C9:C41" si="1">H8</f>
        <v>437961.33999999997</v>
      </c>
      <c r="D9" s="13"/>
      <c r="E9" s="13">
        <v>50.04</v>
      </c>
      <c r="F9" s="13"/>
      <c r="G9" s="13"/>
      <c r="H9" s="13">
        <f t="shared" si="0"/>
        <v>438011.37999999995</v>
      </c>
    </row>
    <row r="10" spans="1:8" x14ac:dyDescent="0.25">
      <c r="A10" s="11" t="s">
        <v>8</v>
      </c>
      <c r="B10" s="12">
        <v>44411</v>
      </c>
      <c r="C10" s="13">
        <f t="shared" si="1"/>
        <v>438011.37999999995</v>
      </c>
      <c r="D10" s="13"/>
      <c r="E10" s="13"/>
      <c r="F10" s="13">
        <v>112.03</v>
      </c>
      <c r="G10" s="13"/>
      <c r="H10" s="13">
        <f t="shared" si="0"/>
        <v>437899.34999999992</v>
      </c>
    </row>
    <row r="11" spans="1:8" x14ac:dyDescent="0.25">
      <c r="A11" s="11" t="s">
        <v>10</v>
      </c>
      <c r="B11" s="12">
        <v>44063</v>
      </c>
      <c r="C11" s="13">
        <f t="shared" si="1"/>
        <v>437899.34999999992</v>
      </c>
      <c r="D11" s="13">
        <v>1200</v>
      </c>
      <c r="E11" s="13"/>
      <c r="F11" s="13"/>
      <c r="G11" s="13"/>
      <c r="H11" s="13">
        <f t="shared" si="0"/>
        <v>439099.34999999992</v>
      </c>
    </row>
    <row r="12" spans="1:8" x14ac:dyDescent="0.25">
      <c r="A12" s="11" t="s">
        <v>9</v>
      </c>
      <c r="B12" s="12">
        <v>44073</v>
      </c>
      <c r="C12" s="13">
        <f t="shared" si="1"/>
        <v>439099.34999999992</v>
      </c>
      <c r="D12" s="13"/>
      <c r="E12" s="13">
        <v>49.27</v>
      </c>
      <c r="F12" s="13"/>
      <c r="G12" s="13"/>
      <c r="H12" s="13">
        <f t="shared" si="0"/>
        <v>439148.61999999994</v>
      </c>
    </row>
    <row r="13" spans="1:8" x14ac:dyDescent="0.25">
      <c r="A13" s="11" t="s">
        <v>8</v>
      </c>
      <c r="B13" s="12">
        <v>44075</v>
      </c>
      <c r="C13" s="13">
        <f t="shared" si="1"/>
        <v>439148.61999999994</v>
      </c>
      <c r="D13" s="13"/>
      <c r="E13" s="13"/>
      <c r="F13" s="13">
        <v>112.03</v>
      </c>
      <c r="G13" s="13"/>
      <c r="H13" s="13">
        <f t="shared" si="0"/>
        <v>439036.58999999991</v>
      </c>
    </row>
    <row r="14" spans="1:8" x14ac:dyDescent="0.25">
      <c r="A14" s="11" t="s">
        <v>11</v>
      </c>
      <c r="B14" s="12">
        <v>44082</v>
      </c>
      <c r="C14" s="13">
        <f t="shared" si="1"/>
        <v>439036.58999999991</v>
      </c>
      <c r="D14" s="13"/>
      <c r="E14" s="13"/>
      <c r="F14" s="13">
        <v>-76.209999999999994</v>
      </c>
      <c r="G14" s="13"/>
      <c r="H14" s="13">
        <f t="shared" si="0"/>
        <v>439112.79999999993</v>
      </c>
    </row>
    <row r="15" spans="1:8" x14ac:dyDescent="0.25">
      <c r="A15" s="11" t="s">
        <v>10</v>
      </c>
      <c r="B15" s="12">
        <v>44094</v>
      </c>
      <c r="C15" s="13">
        <f t="shared" si="1"/>
        <v>439112.79999999993</v>
      </c>
      <c r="D15" s="13">
        <v>1200</v>
      </c>
      <c r="E15" s="13"/>
      <c r="F15" s="13"/>
      <c r="G15" s="13"/>
      <c r="H15" s="13">
        <f t="shared" si="0"/>
        <v>440312.79999999993</v>
      </c>
    </row>
    <row r="16" spans="1:8" x14ac:dyDescent="0.25">
      <c r="A16" s="11" t="s">
        <v>9</v>
      </c>
      <c r="B16" s="12">
        <v>44101</v>
      </c>
      <c r="C16" s="13">
        <f t="shared" si="1"/>
        <v>440312.79999999993</v>
      </c>
      <c r="D16" s="13"/>
      <c r="E16" s="13">
        <v>1235.52</v>
      </c>
      <c r="F16" s="13"/>
      <c r="G16" s="13"/>
      <c r="H16" s="13">
        <f t="shared" si="0"/>
        <v>441548.31999999995</v>
      </c>
    </row>
    <row r="17" spans="1:8" x14ac:dyDescent="0.25">
      <c r="A17" s="11" t="s">
        <v>8</v>
      </c>
      <c r="B17" s="12">
        <v>44105</v>
      </c>
      <c r="C17" s="13">
        <f t="shared" si="1"/>
        <v>441548.31999999995</v>
      </c>
      <c r="D17" s="13"/>
      <c r="E17" s="13"/>
      <c r="F17" s="13">
        <v>109.36</v>
      </c>
      <c r="G17" s="13"/>
      <c r="H17" s="13">
        <f t="shared" si="0"/>
        <v>441438.95999999996</v>
      </c>
    </row>
    <row r="18" spans="1:8" x14ac:dyDescent="0.25">
      <c r="A18" s="11" t="s">
        <v>12</v>
      </c>
      <c r="B18" s="12">
        <v>44116</v>
      </c>
      <c r="C18" s="13">
        <f t="shared" si="1"/>
        <v>441438.95999999996</v>
      </c>
      <c r="D18" s="13"/>
      <c r="E18" s="13"/>
      <c r="F18" s="13"/>
      <c r="G18" s="13">
        <v>67985.649999999994</v>
      </c>
      <c r="H18" s="13">
        <f t="shared" si="0"/>
        <v>373453.30999999994</v>
      </c>
    </row>
    <row r="19" spans="1:8" x14ac:dyDescent="0.25">
      <c r="A19" s="11" t="s">
        <v>9</v>
      </c>
      <c r="B19" s="12">
        <v>44116</v>
      </c>
      <c r="C19" s="13">
        <f t="shared" si="1"/>
        <v>373453.30999999994</v>
      </c>
      <c r="D19" s="13"/>
      <c r="E19" s="13"/>
      <c r="F19" s="13"/>
      <c r="G19" s="13">
        <v>-67985.649999999994</v>
      </c>
      <c r="H19" s="13">
        <f t="shared" si="0"/>
        <v>441438.95999999996</v>
      </c>
    </row>
    <row r="20" spans="1:8" x14ac:dyDescent="0.25">
      <c r="A20" s="11" t="s">
        <v>10</v>
      </c>
      <c r="B20" s="12">
        <v>44489</v>
      </c>
      <c r="C20" s="13">
        <f t="shared" si="1"/>
        <v>441438.95999999996</v>
      </c>
      <c r="D20" s="13">
        <v>1200</v>
      </c>
      <c r="E20" s="13"/>
      <c r="F20" s="13"/>
      <c r="G20" s="13"/>
      <c r="H20" s="13">
        <f t="shared" si="0"/>
        <v>442638.95999999996</v>
      </c>
    </row>
    <row r="21" spans="1:8" x14ac:dyDescent="0.25">
      <c r="A21" s="11" t="s">
        <v>9</v>
      </c>
      <c r="B21" s="12">
        <v>44129</v>
      </c>
      <c r="C21" s="13">
        <f t="shared" si="1"/>
        <v>442638.95999999996</v>
      </c>
      <c r="D21" s="13"/>
      <c r="E21" s="13">
        <v>60.79</v>
      </c>
      <c r="F21" s="13"/>
      <c r="G21" s="13"/>
      <c r="H21" s="13">
        <f t="shared" si="0"/>
        <v>442699.74999999994</v>
      </c>
    </row>
    <row r="22" spans="1:8" x14ac:dyDescent="0.25">
      <c r="A22" s="11" t="s">
        <v>8</v>
      </c>
      <c r="B22" s="12">
        <v>44137</v>
      </c>
      <c r="C22" s="13">
        <f t="shared" si="1"/>
        <v>442699.74999999994</v>
      </c>
      <c r="D22" s="13"/>
      <c r="E22" s="13"/>
      <c r="F22" s="13">
        <v>208.33</v>
      </c>
      <c r="G22" s="13"/>
      <c r="H22" s="13">
        <f t="shared" si="0"/>
        <v>442491.41999999993</v>
      </c>
    </row>
    <row r="23" spans="1:8" x14ac:dyDescent="0.25">
      <c r="A23" s="11" t="s">
        <v>10</v>
      </c>
      <c r="B23" s="12">
        <v>44155</v>
      </c>
      <c r="C23" s="13">
        <f t="shared" si="1"/>
        <v>442491.41999999993</v>
      </c>
      <c r="D23" s="13">
        <v>1200</v>
      </c>
      <c r="E23" s="13"/>
      <c r="F23" s="13"/>
      <c r="G23" s="13"/>
      <c r="H23" s="13">
        <f t="shared" si="0"/>
        <v>443691.41999999993</v>
      </c>
    </row>
    <row r="24" spans="1:8" x14ac:dyDescent="0.25">
      <c r="A24" s="11" t="s">
        <v>9</v>
      </c>
      <c r="B24" s="12">
        <v>44144</v>
      </c>
      <c r="C24" s="13">
        <f t="shared" si="1"/>
        <v>443691.41999999993</v>
      </c>
      <c r="D24" s="13"/>
      <c r="E24" s="13">
        <v>61.03</v>
      </c>
      <c r="F24" s="13"/>
      <c r="G24" s="13"/>
      <c r="H24" s="13">
        <f t="shared" si="0"/>
        <v>443752.44999999995</v>
      </c>
    </row>
    <row r="25" spans="1:8" x14ac:dyDescent="0.25">
      <c r="A25" s="11" t="s">
        <v>8</v>
      </c>
      <c r="B25" s="12">
        <v>44166</v>
      </c>
      <c r="C25" s="13">
        <f t="shared" si="1"/>
        <v>443752.44999999995</v>
      </c>
      <c r="D25" s="13"/>
      <c r="E25" s="13"/>
      <c r="F25" s="13">
        <v>208.33</v>
      </c>
      <c r="G25" s="13"/>
      <c r="H25" s="13">
        <f t="shared" si="0"/>
        <v>443544.11999999994</v>
      </c>
    </row>
    <row r="26" spans="1:8" x14ac:dyDescent="0.25">
      <c r="A26" s="11" t="s">
        <v>9</v>
      </c>
      <c r="B26" s="12">
        <v>44178</v>
      </c>
      <c r="C26" s="13">
        <f t="shared" si="1"/>
        <v>443544.11999999994</v>
      </c>
      <c r="D26" s="13"/>
      <c r="E26" s="13">
        <v>3011.99</v>
      </c>
      <c r="F26" s="13"/>
      <c r="G26" s="13"/>
      <c r="H26" s="13">
        <f t="shared" si="0"/>
        <v>446556.10999999993</v>
      </c>
    </row>
    <row r="27" spans="1:8" x14ac:dyDescent="0.25">
      <c r="A27" s="11" t="s">
        <v>10</v>
      </c>
      <c r="B27" s="12">
        <v>44550</v>
      </c>
      <c r="C27" s="13">
        <f t="shared" si="1"/>
        <v>446556.10999999993</v>
      </c>
      <c r="D27" s="13">
        <v>1200</v>
      </c>
      <c r="E27" s="13"/>
      <c r="F27" s="13"/>
      <c r="G27" s="13"/>
      <c r="H27" s="13">
        <f t="shared" si="0"/>
        <v>447756.10999999993</v>
      </c>
    </row>
    <row r="28" spans="1:8" x14ac:dyDescent="0.25">
      <c r="A28" s="11" t="s">
        <v>8</v>
      </c>
      <c r="B28" s="12">
        <v>44200</v>
      </c>
      <c r="C28" s="13">
        <f t="shared" si="1"/>
        <v>447756.10999999993</v>
      </c>
      <c r="D28" s="13"/>
      <c r="E28" s="13"/>
      <c r="F28" s="13">
        <v>208.33</v>
      </c>
      <c r="G28" s="13"/>
      <c r="H28" s="13">
        <f t="shared" si="0"/>
        <v>447547.77999999991</v>
      </c>
    </row>
    <row r="29" spans="1:8" x14ac:dyDescent="0.25">
      <c r="A29" s="11" t="s">
        <v>10</v>
      </c>
      <c r="B29" s="12">
        <v>44216</v>
      </c>
      <c r="C29" s="13">
        <f t="shared" si="1"/>
        <v>447547.77999999991</v>
      </c>
      <c r="D29" s="13">
        <v>1200</v>
      </c>
      <c r="E29" s="13"/>
      <c r="F29" s="13"/>
      <c r="G29" s="13"/>
      <c r="H29" s="13">
        <f t="shared" si="0"/>
        <v>448747.77999999991</v>
      </c>
    </row>
    <row r="30" spans="1:8" x14ac:dyDescent="0.25">
      <c r="A30" s="11" t="s">
        <v>9</v>
      </c>
      <c r="B30" s="12">
        <v>44227</v>
      </c>
      <c r="C30" s="13">
        <f t="shared" si="1"/>
        <v>448747.77999999991</v>
      </c>
      <c r="D30" s="13"/>
      <c r="E30" s="13">
        <v>85.62</v>
      </c>
      <c r="F30" s="13"/>
      <c r="G30" s="13"/>
      <c r="H30" s="13">
        <f t="shared" si="0"/>
        <v>448833.39999999991</v>
      </c>
    </row>
    <row r="31" spans="1:8" x14ac:dyDescent="0.25">
      <c r="A31" s="11" t="s">
        <v>8</v>
      </c>
      <c r="B31" s="12">
        <v>44228</v>
      </c>
      <c r="C31" s="13">
        <f t="shared" si="1"/>
        <v>448833.39999999991</v>
      </c>
      <c r="D31" s="13"/>
      <c r="E31" s="13"/>
      <c r="F31" s="13">
        <v>208.33</v>
      </c>
      <c r="G31" s="13"/>
      <c r="H31" s="13">
        <f t="shared" si="0"/>
        <v>448625.06999999989</v>
      </c>
    </row>
    <row r="32" spans="1:8" x14ac:dyDescent="0.25">
      <c r="A32" s="11" t="s">
        <v>9</v>
      </c>
      <c r="B32" s="12">
        <v>44255</v>
      </c>
      <c r="C32" s="13">
        <f t="shared" si="1"/>
        <v>448625.06999999989</v>
      </c>
      <c r="D32" s="13"/>
      <c r="E32" s="13">
        <v>99.79</v>
      </c>
      <c r="F32" s="13"/>
      <c r="G32" s="13"/>
      <c r="H32" s="13">
        <f t="shared" si="0"/>
        <v>448724.85999999987</v>
      </c>
    </row>
    <row r="33" spans="1:8" x14ac:dyDescent="0.25">
      <c r="A33" s="11" t="s">
        <v>8</v>
      </c>
      <c r="B33" s="12">
        <v>44256</v>
      </c>
      <c r="C33" s="13">
        <f t="shared" si="1"/>
        <v>448724.85999999987</v>
      </c>
      <c r="D33" s="13"/>
      <c r="E33" s="13"/>
      <c r="F33" s="13">
        <v>208.33</v>
      </c>
      <c r="G33" s="13"/>
      <c r="H33" s="13">
        <f t="shared" si="0"/>
        <v>448516.52999999985</v>
      </c>
    </row>
    <row r="34" spans="1:8" x14ac:dyDescent="0.25">
      <c r="A34" s="11" t="s">
        <v>11</v>
      </c>
      <c r="B34" s="12">
        <v>44263</v>
      </c>
      <c r="C34" s="13">
        <f t="shared" si="1"/>
        <v>448516.52999999985</v>
      </c>
      <c r="D34" s="13"/>
      <c r="E34" s="13"/>
      <c r="F34" s="13">
        <v>-79.55</v>
      </c>
      <c r="G34" s="13"/>
      <c r="H34" s="13">
        <f t="shared" si="0"/>
        <v>448596.07999999984</v>
      </c>
    </row>
    <row r="35" spans="1:8" x14ac:dyDescent="0.25">
      <c r="A35" s="11" t="s">
        <v>9</v>
      </c>
      <c r="B35" s="12">
        <v>44283</v>
      </c>
      <c r="C35" s="13">
        <f t="shared" si="1"/>
        <v>448596.07999999984</v>
      </c>
      <c r="D35" s="13"/>
      <c r="E35" s="13">
        <v>3908.73</v>
      </c>
      <c r="F35" s="13"/>
      <c r="G35" s="13"/>
      <c r="H35" s="13">
        <f t="shared" si="0"/>
        <v>452504.80999999982</v>
      </c>
    </row>
    <row r="36" spans="1:8" x14ac:dyDescent="0.25">
      <c r="A36" s="11" t="s">
        <v>8</v>
      </c>
      <c r="B36" s="12">
        <v>44287</v>
      </c>
      <c r="C36" s="13">
        <f t="shared" si="1"/>
        <v>452504.80999999982</v>
      </c>
      <c r="D36" s="13"/>
      <c r="E36" s="13"/>
      <c r="F36" s="13">
        <v>208.33</v>
      </c>
      <c r="G36" s="13"/>
      <c r="H36" s="13">
        <f t="shared" si="0"/>
        <v>452296.47999999981</v>
      </c>
    </row>
    <row r="37" spans="1:8" x14ac:dyDescent="0.25">
      <c r="A37" s="11" t="s">
        <v>9</v>
      </c>
      <c r="B37" s="12">
        <v>44311</v>
      </c>
      <c r="C37" s="13">
        <f t="shared" si="1"/>
        <v>452296.47999999981</v>
      </c>
      <c r="D37" s="13"/>
      <c r="E37" s="13">
        <v>98.36</v>
      </c>
      <c r="F37" s="13"/>
      <c r="G37" s="13"/>
      <c r="H37" s="13">
        <f t="shared" si="0"/>
        <v>452394.83999999979</v>
      </c>
    </row>
    <row r="38" spans="1:8" x14ac:dyDescent="0.25">
      <c r="A38" s="11" t="s">
        <v>8</v>
      </c>
      <c r="B38" s="12">
        <v>44411</v>
      </c>
      <c r="C38" s="13">
        <f t="shared" si="1"/>
        <v>452394.83999999979</v>
      </c>
      <c r="D38" s="13"/>
      <c r="E38" s="13"/>
      <c r="F38" s="13">
        <v>208.33</v>
      </c>
      <c r="G38" s="13"/>
      <c r="H38" s="13">
        <f t="shared" si="0"/>
        <v>452186.50999999978</v>
      </c>
    </row>
    <row r="39" spans="1:8" x14ac:dyDescent="0.25">
      <c r="A39" s="11" t="s">
        <v>11</v>
      </c>
      <c r="B39" s="12">
        <v>44322</v>
      </c>
      <c r="C39" s="13">
        <f t="shared" si="1"/>
        <v>452186.50999999978</v>
      </c>
      <c r="D39" s="13"/>
      <c r="E39" s="13"/>
      <c r="F39" s="13">
        <v>-14.04</v>
      </c>
      <c r="G39" s="13"/>
      <c r="H39" s="13">
        <f t="shared" si="0"/>
        <v>452200.54999999976</v>
      </c>
    </row>
    <row r="40" spans="1:8" x14ac:dyDescent="0.25">
      <c r="A40" s="11" t="s">
        <v>15</v>
      </c>
      <c r="B40" s="12"/>
      <c r="C40" s="13">
        <f t="shared" si="1"/>
        <v>452200.54999999976</v>
      </c>
      <c r="D40" s="13"/>
      <c r="E40" s="13"/>
      <c r="F40" s="13"/>
      <c r="G40" s="13">
        <v>469955.81</v>
      </c>
      <c r="H40" s="13">
        <f t="shared" si="0"/>
        <v>-17755.260000000242</v>
      </c>
    </row>
    <row r="41" spans="1:8" x14ac:dyDescent="0.25">
      <c r="A41" s="1" t="s">
        <v>16</v>
      </c>
      <c r="B41" s="7"/>
      <c r="C41" s="9">
        <f t="shared" si="1"/>
        <v>-17755.260000000242</v>
      </c>
      <c r="D41" s="8"/>
      <c r="E41" s="8"/>
      <c r="F41" s="8"/>
      <c r="G41" s="8"/>
      <c r="H41" s="8"/>
    </row>
    <row r="42" spans="1:8" x14ac:dyDescent="0.25">
      <c r="B42" s="7"/>
      <c r="C42" s="8"/>
      <c r="D42" s="8"/>
      <c r="E42" s="8"/>
      <c r="F42" s="8"/>
      <c r="G42" s="18"/>
      <c r="H42" s="8"/>
    </row>
    <row r="43" spans="1:8" ht="15.75" thickBot="1" x14ac:dyDescent="0.3">
      <c r="A43" s="14" t="s">
        <v>17</v>
      </c>
      <c r="B43" s="15"/>
      <c r="C43" s="16">
        <f>C7</f>
        <v>436868.93</v>
      </c>
      <c r="D43" s="10">
        <f t="shared" ref="D43:E43" si="2">SUM(D6:D41)</f>
        <v>8400</v>
      </c>
      <c r="E43" s="10">
        <f t="shared" si="2"/>
        <v>8661.14</v>
      </c>
      <c r="F43" s="10">
        <f>SUM(F6:F41)</f>
        <v>1729.52</v>
      </c>
      <c r="G43" s="17">
        <f>SUM(G6:G41)</f>
        <v>469955.81</v>
      </c>
      <c r="H43" s="16">
        <f t="shared" si="0"/>
        <v>-17755.260000000009</v>
      </c>
    </row>
    <row r="44" spans="1:8" ht="15.75" thickTop="1" x14ac:dyDescent="0.25"/>
    <row r="45" spans="1:8" x14ac:dyDescent="0.25">
      <c r="A45" s="14" t="s">
        <v>18</v>
      </c>
      <c r="B45" s="19"/>
      <c r="C45" s="14">
        <f>C43</f>
        <v>436868.93</v>
      </c>
      <c r="D45" s="14">
        <f>D43</f>
        <v>8400</v>
      </c>
      <c r="E45" s="14">
        <f>E43-H40</f>
        <v>26416.400000000242</v>
      </c>
      <c r="F45" s="14">
        <f>F43</f>
        <v>1729.52</v>
      </c>
      <c r="G45" s="14">
        <f>G43</f>
        <v>469955.81</v>
      </c>
      <c r="H45" s="16">
        <f t="shared" si="0"/>
        <v>0</v>
      </c>
    </row>
  </sheetData>
  <printOptions horizontalCentered="1" verticalCentered="1"/>
  <pageMargins left="0.19685039370078741" right="0.19685039370078741" top="0.19685039370078741" bottom="0.39370078740157483" header="0.31496062992125984" footer="3.937007874015748E-2"/>
  <pageSetup paperSize="274" orientation="portrait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2021-10-28T02:31:36Z</cp:lastPrinted>
  <dcterms:created xsi:type="dcterms:W3CDTF">2021-10-28T02:03:07Z</dcterms:created>
  <dcterms:modified xsi:type="dcterms:W3CDTF">2021-10-28T09:14:56Z</dcterms:modified>
</cp:coreProperties>
</file>