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YAP\2020\Workpapers\5. Investments\Managed funds &amp; UT's - unlisted\TGHT - Trilogy Group Holdings Trust\"/>
    </mc:Choice>
  </mc:AlternateContent>
  <xr:revisionPtr revIDLastSave="0" documentId="13_ncr:1_{FD364748-FF07-46F0-A59B-03FA198827C7}" xr6:coauthVersionLast="46" xr6:coauthVersionMax="46" xr10:uidLastSave="{00000000-0000-0000-0000-000000000000}"/>
  <bookViews>
    <workbookView xWindow="-120" yWindow="-120" windowWidth="29040" windowHeight="15840" xr2:uid="{1E32F587-7FBF-428B-A207-7E8A176F4E52}"/>
  </bookViews>
  <sheets>
    <sheet name="2020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4" i="1" l="1"/>
  <c r="G35" i="1"/>
  <c r="G34" i="1" l="1"/>
  <c r="G37" i="1"/>
  <c r="E29" i="1"/>
  <c r="G33" i="1" l="1"/>
  <c r="G32" i="1"/>
  <c r="G31" i="1"/>
  <c r="G30" i="1"/>
  <c r="G18" i="1"/>
  <c r="G16" i="1"/>
  <c r="G14" i="1"/>
  <c r="G11" i="1"/>
  <c r="G9" i="1"/>
  <c r="G8" i="1"/>
  <c r="G15" i="1" l="1"/>
  <c r="E25" i="1" s="1"/>
</calcChain>
</file>

<file path=xl/sharedStrings.xml><?xml version="1.0" encoding="utf-8"?>
<sst xmlns="http://schemas.openxmlformats.org/spreadsheetml/2006/main" count="33" uniqueCount="32">
  <si>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</si>
  <si>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</si>
  <si>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</si>
  <si>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</si>
  <si>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</si>
  <si>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</si>
  <si>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</si>
  <si>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Name of Investment</t>
  </si>
  <si>
    <t>No of Units EOY</t>
  </si>
  <si>
    <t>Market Value $ / Unit</t>
  </si>
  <si>
    <t>Total Value EOY</t>
  </si>
  <si>
    <t>Assets</t>
  </si>
  <si>
    <t>Total Assets</t>
  </si>
  <si>
    <t>Liabilities</t>
  </si>
  <si>
    <t>Total Liabilities</t>
  </si>
  <si>
    <t>Net Assets</t>
  </si>
  <si>
    <t>Client:</t>
  </si>
  <si>
    <t>Valuation</t>
  </si>
  <si>
    <t xml:space="preserve">Net Tangible Assets </t>
  </si>
  <si>
    <t>= Net Assets / # of shares on issue</t>
  </si>
  <si>
    <t>P A Ryan Pension Fund</t>
  </si>
  <si>
    <t>DB</t>
  </si>
  <si>
    <t>Trilogy Holdings Trust</t>
  </si>
  <si>
    <t>Using this value, SF investment in TGHT</t>
  </si>
  <si>
    <t>Total Units on Issue</t>
  </si>
  <si>
    <t>Number of Units held by the SF</t>
  </si>
  <si>
    <t>Unit value per periodic stmt</t>
  </si>
  <si>
    <t xml:space="preserve">The Fund's unitholding in Trilogy Group Holdings Trust represents </t>
  </si>
  <si>
    <t>Therefore the P A Ryan SF (and it's related parties) does not control the trust</t>
  </si>
  <si>
    <t>The Rayan Family Trust's unitholding in Trilogy Group Holdings Trust represents</t>
  </si>
  <si>
    <t>This assumes a valuation of the Trust of $16,100,000</t>
  </si>
  <si>
    <t>Update - have used periodic statement to confirm value of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</si>
</sst>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0_-;\-&quot;$&quot;* #,##0.00000_-;_-&quot;$&quot;* &quot;-&quot;??_-;_-@_-"/>
    <numFmt numFmtId="165" formatCode="_-&quot;$&quot;* #,##0.0000_-;\-&quot;$&quot;* #,##0.00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Webdings"/>
      <family val="1"/>
      <charset val="2"/>
    </font>
    <font>
      <b/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/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5">
    <xf numFmtId="0" fontId="0" fillId="0" borderId="0" xfId="0"/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4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/>
    <xf numFmtId="15" fontId="0" fillId="0" borderId="0" xfId="0" applyNumberForma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7" fillId="0" borderId="7" xfId="0" applyFont="1" applyBorder="1"/>
    <xf numFmtId="4" fontId="7" fillId="0" borderId="1" xfId="0" applyNumberFormat="1" applyFont="1" applyBorder="1" applyAlignment="1"/>
    <xf numFmtId="4" fontId="7" fillId="0" borderId="8" xfId="0" applyNumberFormat="1" applyFont="1" applyBorder="1" applyAlignment="1"/>
    <xf numFmtId="43" fontId="7" fillId="0" borderId="1" xfId="1" applyFont="1" applyBorder="1"/>
    <xf numFmtId="0" fontId="8" fillId="0" borderId="0" xfId="0" applyFont="1" applyBorder="1" applyAlignment="1">
      <alignment horizontal="center"/>
    </xf>
    <xf numFmtId="0" fontId="7" fillId="0" borderId="1" xfId="0" applyFont="1" applyBorder="1"/>
    <xf numFmtId="4" fontId="3" fillId="0" borderId="1" xfId="0" applyNumberFormat="1" applyFont="1" applyBorder="1" applyAlignment="1"/>
    <xf numFmtId="4" fontId="3" fillId="0" borderId="8" xfId="0" applyNumberFormat="1" applyFont="1" applyBorder="1" applyAlignment="1"/>
    <xf numFmtId="43" fontId="3" fillId="0" borderId="1" xfId="0" applyNumberFormat="1" applyFont="1" applyBorder="1"/>
    <xf numFmtId="43" fontId="7" fillId="0" borderId="1" xfId="1" applyFont="1" applyBorder="1" applyAlignment="1"/>
    <xf numFmtId="43" fontId="7" fillId="0" borderId="8" xfId="1" applyFont="1" applyBorder="1" applyAlignment="1"/>
    <xf numFmtId="43" fontId="3" fillId="0" borderId="1" xfId="1" applyFont="1" applyBorder="1"/>
    <xf numFmtId="4" fontId="7" fillId="0" borderId="10" xfId="0" applyNumberFormat="1" applyFont="1" applyBorder="1" applyAlignment="1"/>
    <xf numFmtId="0" fontId="7" fillId="0" borderId="0" xfId="0" applyFont="1" applyBorder="1" applyAlignment="1">
      <alignment horizontal="left"/>
    </xf>
    <xf numFmtId="0" fontId="10" fillId="0" borderId="0" xfId="0" applyFont="1"/>
    <xf numFmtId="0" fontId="10" fillId="0" borderId="0" xfId="0" applyFont="1" applyBorder="1"/>
    <xf numFmtId="0" fontId="7" fillId="0" borderId="0" xfId="0" applyFont="1" applyBorder="1"/>
    <xf numFmtId="0" fontId="0" fillId="0" borderId="0" xfId="0" applyBorder="1"/>
    <xf numFmtId="0" fontId="7" fillId="0" borderId="0" xfId="0" applyFont="1"/>
    <xf numFmtId="0" fontId="7" fillId="0" borderId="1" xfId="0" applyFont="1" applyBorder="1"/>
    <xf numFmtId="0" fontId="7" fillId="0" borderId="10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44" fontId="3" fillId="0" borderId="1" xfId="2" applyFont="1" applyFill="1" applyBorder="1"/>
    <xf numFmtId="0" fontId="7" fillId="0" borderId="12" xfId="0" applyFont="1" applyBorder="1"/>
    <xf numFmtId="4" fontId="7" fillId="0" borderId="14" xfId="0" applyNumberFormat="1" applyFont="1" applyBorder="1" applyAlignment="1"/>
    <xf numFmtId="4" fontId="7" fillId="0" borderId="15" xfId="0" applyNumberFormat="1" applyFont="1" applyBorder="1" applyAlignment="1"/>
    <xf numFmtId="4" fontId="7" fillId="0" borderId="13" xfId="0" applyNumberFormat="1" applyFont="1" applyBorder="1" applyAlignment="1"/>
    <xf numFmtId="4" fontId="7" fillId="0" borderId="17" xfId="0" applyNumberFormat="1" applyFont="1" applyBorder="1" applyAlignment="1"/>
    <xf numFmtId="4" fontId="7" fillId="0" borderId="19" xfId="0" applyNumberFormat="1" applyFont="1" applyBorder="1" applyAlignment="1"/>
    <xf numFmtId="4" fontId="7" fillId="0" borderId="20" xfId="0" applyNumberFormat="1" applyFont="1" applyBorder="1" applyAlignment="1"/>
    <xf numFmtId="4" fontId="7" fillId="0" borderId="22" xfId="0" applyNumberFormat="1" applyFont="1" applyBorder="1" applyAlignment="1"/>
    <xf numFmtId="4" fontId="7" fillId="0" borderId="25" xfId="0" applyNumberFormat="1" applyFont="1" applyBorder="1" applyAlignment="1"/>
    <xf numFmtId="4" fontId="7" fillId="0" borderId="26" xfId="0" applyNumberFormat="1" applyFont="1" applyBorder="1" applyAlignment="1"/>
    <xf numFmtId="0" fontId="7" fillId="0" borderId="27" xfId="0" applyFont="1" applyBorder="1"/>
    <xf numFmtId="0" fontId="7" fillId="0" borderId="16" xfId="0" applyFont="1" applyBorder="1"/>
    <xf numFmtId="0" fontId="7" fillId="0" borderId="1" xfId="0" applyFont="1" applyBorder="1"/>
    <xf numFmtId="0" fontId="7" fillId="0" borderId="10" xfId="0" applyFont="1" applyBorder="1"/>
    <xf numFmtId="0" fontId="7" fillId="0" borderId="10" xfId="0" applyFont="1" applyBorder="1"/>
    <xf numFmtId="44" fontId="7" fillId="0" borderId="11" xfId="2" applyFont="1" applyBorder="1" applyAlignment="1"/>
    <xf numFmtId="4" fontId="7" fillId="0" borderId="28" xfId="0" applyNumberFormat="1" applyFont="1" applyBorder="1" applyAlignment="1"/>
    <xf numFmtId="165" fontId="7" fillId="0" borderId="11" xfId="2" applyNumberFormat="1" applyFont="1" applyBorder="1" applyAlignment="1"/>
    <xf numFmtId="9" fontId="7" fillId="0" borderId="1" xfId="3" applyFont="1" applyBorder="1" applyAlignment="1"/>
    <xf numFmtId="164" fontId="7" fillId="2" borderId="10" xfId="2" applyNumberFormat="1" applyFont="1" applyFill="1" applyBorder="1" applyAlignment="1"/>
    <xf numFmtId="44" fontId="7" fillId="2" borderId="10" xfId="2" applyFont="1" applyFill="1" applyBorder="1" applyAlignment="1"/>
    <xf numFmtId="0" fontId="12" fillId="2" borderId="0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7" fillId="0" borderId="1" xfId="0" applyFont="1" applyBorder="1" applyAlignment="1"/>
    <xf numFmtId="0" fontId="0" fillId="0" borderId="1" xfId="0" applyBorder="1"/>
    <xf numFmtId="0" fontId="3" fillId="0" borderId="16" xfId="0" applyFont="1" applyBorder="1" applyAlignment="1">
      <alignment horizontal="right"/>
    </xf>
    <xf numFmtId="0" fontId="7" fillId="0" borderId="23" xfId="0" applyFont="1" applyBorder="1" applyAlignment="1"/>
    <xf numFmtId="0" fontId="7" fillId="0" borderId="24" xfId="0" applyFont="1" applyBorder="1" applyAlignment="1"/>
    <xf numFmtId="0" fontId="7" fillId="0" borderId="16" xfId="0" applyFont="1" applyBorder="1" applyAlignment="1"/>
    <xf numFmtId="0" fontId="3" fillId="0" borderId="21" xfId="2" applyNumberFormat="1" applyFont="1" applyBorder="1" applyAlignment="1"/>
    <xf numFmtId="0" fontId="3" fillId="0" borderId="1" xfId="2" applyNumberFormat="1" applyFont="1" applyBorder="1" applyAlignment="1"/>
    <xf numFmtId="0" fontId="7" fillId="0" borderId="29" xfId="0" quotePrefix="1" applyFont="1" applyBorder="1" applyAlignment="1"/>
    <xf numFmtId="0" fontId="7" fillId="0" borderId="9" xfId="0" quotePrefix="1" applyFont="1" applyBorder="1" applyAlignment="1"/>
    <xf numFmtId="0" fontId="7" fillId="0" borderId="10" xfId="0" quotePrefix="1" applyFont="1" applyBorder="1" applyAlignment="1"/>
    <xf numFmtId="0" fontId="6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7" fillId="0" borderId="21" xfId="0" quotePrefix="1" applyFont="1" applyBorder="1" applyAlignment="1"/>
    <xf numFmtId="0" fontId="3" fillId="0" borderId="1" xfId="0" applyFont="1" applyBorder="1" applyAlignment="1">
      <alignment horizontal="left"/>
    </xf>
    <xf numFmtId="0" fontId="7" fillId="0" borderId="14" xfId="0" applyFont="1" applyBorder="1" applyAlignment="1"/>
    <xf numFmtId="0" fontId="3" fillId="0" borderId="18" xfId="0" applyFont="1" applyBorder="1" applyAlignment="1"/>
    <xf numFmtId="0" fontId="3" fillId="0" borderId="19" xfId="0" applyFont="1" applyBorder="1" applyAlignment="1"/>
    <xf numFmtId="0" fontId="3" fillId="0" borderId="21" xfId="0" applyFont="1" applyBorder="1" applyAlignment="1"/>
    <xf numFmtId="0" fontId="3" fillId="0" borderId="1" xfId="0" applyFont="1" applyBorder="1" applyAlignment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5315-C5D4-4583-A0F4-FA8A4402201B}">
  <dimension ref="A1:S199"/>
  <sheetViews>
    <sheetView tabSelected="1" topLeftCell="A17" zoomScale="140" zoomScaleNormal="140" workbookViewId="0">
      <selection activeCell="I25" sqref="I25"/>
    </sheetView>
  </sheetViews>
  <sheetFormatPr defaultRowHeight="15" x14ac:dyDescent="0.25"/>
  <cols>
    <col min="1" max="1" width="7.7109375" customWidth="1"/>
    <col min="2" max="2" width="3" customWidth="1"/>
    <col min="3" max="3" width="14.7109375" customWidth="1"/>
    <col min="4" max="4" width="24.140625" customWidth="1"/>
    <col min="5" max="5" width="15.140625" customWidth="1"/>
    <col min="6" max="6" width="12.7109375" customWidth="1"/>
    <col min="7" max="7" width="16.42578125" customWidth="1"/>
    <col min="8" max="8" width="7.7109375" customWidth="1"/>
    <col min="9" max="9" width="31.28515625" customWidth="1"/>
    <col min="10" max="10" width="7.7109375" customWidth="1"/>
    <col min="11" max="11" width="8.85546875" customWidth="1"/>
    <col min="12" max="12" width="7.7109375" customWidth="1"/>
  </cols>
  <sheetData>
    <row r="1" spans="1:19" ht="30" customHeight="1" x14ac:dyDescent="0.25">
      <c r="A1" s="12" t="s">
        <v>16</v>
      </c>
      <c r="B1" s="1"/>
      <c r="C1" s="2" t="s">
        <v>20</v>
      </c>
      <c r="D1" s="3"/>
      <c r="F1" s="4" t="s">
        <v>0</v>
      </c>
      <c r="G1" s="4"/>
    </row>
    <row r="2" spans="1:19" ht="20.100000000000001" customHeight="1" x14ac:dyDescent="0.25">
      <c r="A2" s="5"/>
      <c r="B2" s="6"/>
      <c r="C2" s="6"/>
      <c r="D2" s="6"/>
      <c r="F2" s="7" t="s">
        <v>1</v>
      </c>
      <c r="G2" s="7" t="s">
        <v>2</v>
      </c>
    </row>
    <row r="3" spans="1:19" ht="20.100000000000001" customHeight="1" x14ac:dyDescent="0.25">
      <c r="A3" s="8" t="s">
        <v>22</v>
      </c>
      <c r="E3" s="9" t="s">
        <v>3</v>
      </c>
      <c r="F3" s="10" t="s">
        <v>21</v>
      </c>
      <c r="G3" s="11">
        <v>44279</v>
      </c>
    </row>
    <row r="4" spans="1:19" ht="20.100000000000001" customHeight="1" x14ac:dyDescent="0.25">
      <c r="A4" s="12" t="s">
        <v>4</v>
      </c>
      <c r="B4" s="8"/>
      <c r="C4" s="13">
        <v>44012</v>
      </c>
      <c r="D4" s="8"/>
      <c r="E4" s="9" t="s">
        <v>5</v>
      </c>
      <c r="F4" s="10"/>
      <c r="G4" s="11"/>
    </row>
    <row r="5" spans="1:19" ht="20.100000000000001" customHeight="1" x14ac:dyDescent="0.25">
      <c r="A5" s="12"/>
      <c r="B5" s="8"/>
      <c r="C5" s="13"/>
      <c r="D5" s="8"/>
      <c r="E5" s="8"/>
      <c r="F5" s="14"/>
      <c r="G5" s="15"/>
      <c r="H5" s="16"/>
    </row>
    <row r="6" spans="1:19" ht="20.100000000000001" customHeight="1" thickBot="1" x14ac:dyDescent="0.3">
      <c r="H6" s="83"/>
      <c r="I6" s="83"/>
      <c r="J6" s="83"/>
      <c r="K6" s="83"/>
      <c r="L6" s="83"/>
    </row>
    <row r="7" spans="1:19" ht="36" customHeight="1" thickBot="1" x14ac:dyDescent="0.3">
      <c r="A7" s="17" t="s">
        <v>6</v>
      </c>
      <c r="B7" s="84" t="s">
        <v>7</v>
      </c>
      <c r="C7" s="85"/>
      <c r="D7" s="86"/>
      <c r="E7" s="18" t="s">
        <v>8</v>
      </c>
      <c r="F7" s="18" t="s">
        <v>9</v>
      </c>
      <c r="G7" s="19" t="s">
        <v>10</v>
      </c>
      <c r="H7" s="20"/>
      <c r="I7" s="35"/>
      <c r="L7" s="21"/>
      <c r="M7" s="43"/>
      <c r="N7" s="43"/>
      <c r="O7" s="43"/>
      <c r="P7" s="43"/>
      <c r="Q7" s="43"/>
      <c r="R7" s="43"/>
      <c r="S7" s="43"/>
    </row>
    <row r="8" spans="1:19" ht="15.95" customHeight="1" x14ac:dyDescent="0.3">
      <c r="A8" s="22"/>
      <c r="B8" s="68"/>
      <c r="C8" s="68"/>
      <c r="D8" s="68"/>
      <c r="E8" s="23"/>
      <c r="F8" s="24"/>
      <c r="G8" s="25" t="str">
        <f t="shared" ref="G8:G37" si="0">IF(E8=0,IF(F8=0,"",F8),F8*E8)</f>
        <v/>
      </c>
      <c r="H8" s="26"/>
      <c r="I8" s="35"/>
      <c r="J8" s="35"/>
      <c r="K8" s="35"/>
      <c r="L8" s="35"/>
      <c r="M8" s="44"/>
      <c r="N8" s="44"/>
      <c r="O8" s="44"/>
      <c r="P8" s="44"/>
      <c r="Q8" s="43"/>
      <c r="R8" s="43"/>
      <c r="S8" s="43"/>
    </row>
    <row r="9" spans="1:19" ht="15.95" customHeight="1" x14ac:dyDescent="0.3">
      <c r="A9" s="22"/>
      <c r="B9" s="87" t="s">
        <v>11</v>
      </c>
      <c r="C9" s="87"/>
      <c r="D9" s="87"/>
      <c r="E9" s="23"/>
      <c r="F9" s="24"/>
      <c r="G9" s="25" t="str">
        <f t="shared" si="0"/>
        <v/>
      </c>
      <c r="H9" s="26"/>
      <c r="I9" s="35"/>
      <c r="J9" s="35"/>
      <c r="K9" s="35"/>
      <c r="L9" s="35"/>
      <c r="M9" s="44"/>
      <c r="N9" s="44"/>
      <c r="O9" s="44"/>
      <c r="P9" s="44"/>
      <c r="Q9" s="43"/>
      <c r="R9" s="43"/>
      <c r="S9" s="43"/>
    </row>
    <row r="10" spans="1:19" ht="15.95" customHeight="1" x14ac:dyDescent="0.3">
      <c r="A10" s="22"/>
      <c r="B10" s="89" t="s">
        <v>12</v>
      </c>
      <c r="C10" s="89"/>
      <c r="D10" s="89"/>
      <c r="E10" s="28"/>
      <c r="F10" s="29"/>
      <c r="G10" s="30">
        <v>7475882</v>
      </c>
      <c r="H10" s="26"/>
      <c r="I10" s="35"/>
      <c r="J10" s="35"/>
      <c r="K10" s="35"/>
      <c r="L10" s="35"/>
      <c r="M10" s="44"/>
      <c r="N10" s="44"/>
      <c r="O10" s="44"/>
      <c r="P10" s="44"/>
      <c r="Q10" s="43"/>
      <c r="R10" s="43"/>
      <c r="S10" s="43"/>
    </row>
    <row r="11" spans="1:19" ht="15.95" customHeight="1" x14ac:dyDescent="0.3">
      <c r="A11" s="22"/>
      <c r="B11" s="68"/>
      <c r="C11" s="68"/>
      <c r="D11" s="68"/>
      <c r="E11" s="23"/>
      <c r="F11" s="24"/>
      <c r="G11" s="27" t="str">
        <f t="shared" si="0"/>
        <v/>
      </c>
      <c r="H11" s="26"/>
      <c r="I11" s="35"/>
      <c r="J11" s="35"/>
      <c r="K11" s="35"/>
      <c r="L11" s="35"/>
      <c r="M11" s="44"/>
      <c r="N11" s="44"/>
      <c r="O11" s="44"/>
      <c r="P11" s="44"/>
      <c r="Q11" s="43"/>
      <c r="R11" s="43"/>
      <c r="S11" s="43"/>
    </row>
    <row r="12" spans="1:19" ht="15.95" customHeight="1" x14ac:dyDescent="0.3">
      <c r="A12" s="22"/>
      <c r="B12" s="87" t="s">
        <v>13</v>
      </c>
      <c r="C12" s="87"/>
      <c r="D12" s="87"/>
      <c r="E12" s="23"/>
      <c r="F12" s="24"/>
      <c r="G12" s="27"/>
      <c r="H12" s="26"/>
      <c r="I12" s="35"/>
      <c r="J12" s="35"/>
      <c r="K12" s="35"/>
      <c r="L12" s="35"/>
      <c r="M12" s="44"/>
      <c r="N12" s="44"/>
      <c r="O12" s="44"/>
      <c r="P12" s="44"/>
      <c r="Q12" s="43"/>
      <c r="R12" s="43"/>
      <c r="S12" s="43"/>
    </row>
    <row r="13" spans="1:19" ht="15.95" customHeight="1" x14ac:dyDescent="0.3">
      <c r="A13" s="22"/>
      <c r="B13" s="69" t="s">
        <v>14</v>
      </c>
      <c r="C13" s="70"/>
      <c r="D13" s="71"/>
      <c r="E13" s="31"/>
      <c r="F13" s="32"/>
      <c r="G13" s="33">
        <v>1549386</v>
      </c>
      <c r="H13" s="26"/>
      <c r="I13" s="26"/>
      <c r="J13" s="26"/>
      <c r="K13" s="26"/>
      <c r="L13" s="26"/>
    </row>
    <row r="14" spans="1:19" ht="15.95" customHeight="1" x14ac:dyDescent="0.3">
      <c r="A14" s="22"/>
      <c r="B14" s="72"/>
      <c r="C14" s="72"/>
      <c r="D14" s="72"/>
      <c r="E14" s="23"/>
      <c r="F14" s="24"/>
      <c r="G14" s="27" t="str">
        <f t="shared" si="0"/>
        <v/>
      </c>
      <c r="H14" s="26"/>
      <c r="I14" s="26"/>
      <c r="J14" s="26"/>
      <c r="K14" s="26"/>
      <c r="L14" s="26"/>
    </row>
    <row r="15" spans="1:19" ht="15.95" customHeight="1" x14ac:dyDescent="0.3">
      <c r="A15" s="22"/>
      <c r="B15" s="89" t="s">
        <v>15</v>
      </c>
      <c r="C15" s="89"/>
      <c r="D15" s="89"/>
      <c r="E15" s="23"/>
      <c r="F15" s="24"/>
      <c r="G15" s="45">
        <f>G10-G13</f>
        <v>5926496</v>
      </c>
      <c r="H15" s="26"/>
      <c r="I15" s="26"/>
      <c r="J15" s="26"/>
      <c r="K15" s="26"/>
      <c r="L15" s="26"/>
    </row>
    <row r="16" spans="1:19" ht="15.95" customHeight="1" x14ac:dyDescent="0.3">
      <c r="A16" s="22"/>
      <c r="B16" s="72"/>
      <c r="C16" s="72"/>
      <c r="D16" s="72"/>
      <c r="E16" s="23"/>
      <c r="F16" s="24"/>
      <c r="G16" s="41" t="str">
        <f t="shared" si="0"/>
        <v/>
      </c>
      <c r="H16" s="26"/>
      <c r="I16" s="26"/>
      <c r="J16" s="26"/>
      <c r="K16" s="26"/>
      <c r="L16" s="26"/>
    </row>
    <row r="17" spans="1:12" ht="15.95" customHeight="1" x14ac:dyDescent="0.3">
      <c r="A17" s="58"/>
      <c r="B17" s="72"/>
      <c r="C17" s="72"/>
      <c r="D17" s="72"/>
      <c r="E17" s="23"/>
      <c r="F17" s="23"/>
      <c r="G17" s="58"/>
      <c r="H17" s="26"/>
      <c r="I17" s="26"/>
      <c r="J17" s="26"/>
      <c r="K17" s="26"/>
      <c r="L17" s="26"/>
    </row>
    <row r="18" spans="1:12" ht="15.95" customHeight="1" x14ac:dyDescent="0.3">
      <c r="A18" s="56"/>
      <c r="B18" s="74"/>
      <c r="C18" s="74"/>
      <c r="D18" s="74"/>
      <c r="E18" s="49"/>
      <c r="F18" s="50"/>
      <c r="G18" s="57" t="str">
        <f t="shared" si="0"/>
        <v/>
      </c>
      <c r="H18" s="26"/>
      <c r="I18" s="26"/>
      <c r="J18" s="26"/>
      <c r="K18" s="26"/>
      <c r="L18" s="26"/>
    </row>
    <row r="19" spans="1:12" ht="15.95" customHeight="1" x14ac:dyDescent="0.3">
      <c r="A19" s="22"/>
      <c r="B19" s="68" t="s">
        <v>24</v>
      </c>
      <c r="C19" s="68"/>
      <c r="D19" s="68"/>
      <c r="E19" s="34">
        <v>70075942.849999994</v>
      </c>
      <c r="F19" s="24"/>
      <c r="G19" s="27"/>
      <c r="H19" s="26"/>
      <c r="I19" s="26"/>
      <c r="J19" s="26"/>
      <c r="K19" s="26"/>
      <c r="L19" s="26"/>
    </row>
    <row r="20" spans="1:12" ht="15.95" customHeight="1" x14ac:dyDescent="0.3">
      <c r="A20" s="22"/>
      <c r="B20" s="73" t="s">
        <v>25</v>
      </c>
      <c r="C20" s="73"/>
      <c r="D20" s="73"/>
      <c r="E20" s="34">
        <v>7007594.29</v>
      </c>
      <c r="F20" s="24"/>
      <c r="G20" s="27"/>
      <c r="H20" s="26"/>
      <c r="I20" s="26"/>
      <c r="J20" s="26"/>
      <c r="K20" s="26"/>
      <c r="L20" s="26"/>
    </row>
    <row r="21" spans="1:12" ht="15.95" customHeight="1" thickBot="1" x14ac:dyDescent="0.35">
      <c r="A21" s="22"/>
      <c r="B21" s="90"/>
      <c r="C21" s="90"/>
      <c r="D21" s="90"/>
      <c r="E21" s="47"/>
      <c r="F21" s="48"/>
      <c r="G21" s="27"/>
      <c r="H21" s="26"/>
      <c r="I21" s="26"/>
      <c r="J21" s="26"/>
      <c r="K21" s="26"/>
      <c r="L21" s="26"/>
    </row>
    <row r="22" spans="1:12" ht="15.95" customHeight="1" thickTop="1" x14ac:dyDescent="0.3">
      <c r="A22" s="46"/>
      <c r="B22" s="91" t="s">
        <v>17</v>
      </c>
      <c r="C22" s="92"/>
      <c r="D22" s="92"/>
      <c r="E22" s="51"/>
      <c r="F22" s="52"/>
      <c r="G22" s="42"/>
      <c r="H22" s="26"/>
      <c r="I22" s="26"/>
      <c r="J22" s="26"/>
      <c r="K22" s="26"/>
      <c r="L22" s="26"/>
    </row>
    <row r="23" spans="1:12" ht="15.95" customHeight="1" x14ac:dyDescent="0.3">
      <c r="A23" s="46"/>
      <c r="B23" s="93" t="s">
        <v>18</v>
      </c>
      <c r="C23" s="94"/>
      <c r="D23" s="94"/>
      <c r="E23" s="23"/>
      <c r="F23" s="53"/>
      <c r="G23" s="42"/>
      <c r="H23" s="26"/>
      <c r="I23" s="26"/>
      <c r="J23" s="26"/>
      <c r="K23" s="26"/>
      <c r="L23" s="26"/>
    </row>
    <row r="24" spans="1:12" ht="15.95" customHeight="1" x14ac:dyDescent="0.3">
      <c r="A24" s="46"/>
      <c r="B24" s="88" t="s">
        <v>19</v>
      </c>
      <c r="C24" s="72"/>
      <c r="D24" s="72"/>
      <c r="E24" s="65">
        <f>+G15/E19</f>
        <v>8.4572476073363323E-2</v>
      </c>
      <c r="F24" s="53"/>
      <c r="G24" s="42"/>
      <c r="H24" s="26"/>
      <c r="I24" s="67" t="s">
        <v>31</v>
      </c>
      <c r="J24" s="26"/>
      <c r="K24" s="26"/>
      <c r="L24" s="26"/>
    </row>
    <row r="25" spans="1:12" ht="15.95" customHeight="1" x14ac:dyDescent="0.3">
      <c r="A25" s="46"/>
      <c r="B25" s="78" t="s">
        <v>23</v>
      </c>
      <c r="C25" s="79"/>
      <c r="D25" s="79"/>
      <c r="E25" s="66">
        <f>+E24*E20</f>
        <v>592649.60042286245</v>
      </c>
      <c r="F25" s="53"/>
      <c r="G25" s="59"/>
      <c r="H25" s="26"/>
      <c r="I25" s="26"/>
      <c r="J25" s="26"/>
      <c r="K25" s="26"/>
      <c r="L25" s="26"/>
    </row>
    <row r="26" spans="1:12" ht="15.95" customHeight="1" x14ac:dyDescent="0.3">
      <c r="A26" s="46"/>
      <c r="B26" s="88"/>
      <c r="C26" s="72"/>
      <c r="D26" s="72"/>
      <c r="E26" s="61"/>
      <c r="F26" s="62"/>
      <c r="G26" s="60"/>
      <c r="H26" s="26"/>
      <c r="I26" s="26"/>
      <c r="J26" s="26"/>
      <c r="K26" s="26"/>
      <c r="L26" s="26"/>
    </row>
    <row r="27" spans="1:12" ht="15.95" customHeight="1" x14ac:dyDescent="0.3">
      <c r="A27" s="46"/>
      <c r="B27" s="88" t="s">
        <v>26</v>
      </c>
      <c r="C27" s="72"/>
      <c r="D27" s="72"/>
      <c r="E27" s="63">
        <f>16100000/E19</f>
        <v>0.2297507439102548</v>
      </c>
      <c r="F27" s="62"/>
      <c r="G27" s="60"/>
      <c r="H27" s="26"/>
      <c r="I27" s="26"/>
      <c r="J27" s="26"/>
      <c r="K27" s="26"/>
      <c r="L27" s="26"/>
    </row>
    <row r="28" spans="1:12" ht="15.95" customHeight="1" x14ac:dyDescent="0.3">
      <c r="A28" s="46"/>
      <c r="B28" s="80" t="s">
        <v>30</v>
      </c>
      <c r="C28" s="81"/>
      <c r="D28" s="81"/>
      <c r="E28" s="82"/>
      <c r="F28" s="62"/>
      <c r="G28" s="60"/>
      <c r="H28" s="26"/>
      <c r="I28" s="26"/>
      <c r="J28" s="26"/>
      <c r="K28" s="26"/>
      <c r="L28" s="26"/>
    </row>
    <row r="29" spans="1:12" ht="15.95" customHeight="1" x14ac:dyDescent="0.3">
      <c r="A29" s="46"/>
      <c r="B29" s="78" t="s">
        <v>23</v>
      </c>
      <c r="C29" s="79"/>
      <c r="D29" s="79"/>
      <c r="E29" s="61">
        <f>+E27*E20</f>
        <v>1610000.0011487538</v>
      </c>
      <c r="F29" s="62"/>
      <c r="G29" s="60"/>
      <c r="H29" s="26"/>
      <c r="I29" s="26"/>
      <c r="J29" s="26"/>
      <c r="K29" s="26"/>
      <c r="L29" s="26"/>
    </row>
    <row r="30" spans="1:12" ht="15.95" customHeight="1" thickBot="1" x14ac:dyDescent="0.35">
      <c r="A30" s="46"/>
      <c r="B30" s="75"/>
      <c r="C30" s="76"/>
      <c r="D30" s="76"/>
      <c r="E30" s="54"/>
      <c r="F30" s="55"/>
      <c r="G30" s="42" t="str">
        <f t="shared" si="0"/>
        <v/>
      </c>
      <c r="H30" s="26"/>
      <c r="I30" s="26"/>
      <c r="J30" s="26"/>
      <c r="K30" s="26"/>
      <c r="L30" s="26"/>
    </row>
    <row r="31" spans="1:12" ht="15.95" customHeight="1" thickTop="1" x14ac:dyDescent="0.3">
      <c r="A31" s="22"/>
      <c r="B31" s="77"/>
      <c r="C31" s="77"/>
      <c r="D31" s="77"/>
      <c r="E31" s="49"/>
      <c r="F31" s="50"/>
      <c r="G31" s="27" t="str">
        <f t="shared" si="0"/>
        <v/>
      </c>
      <c r="H31" s="26"/>
      <c r="I31" s="26"/>
      <c r="J31" s="26"/>
      <c r="K31" s="26"/>
      <c r="L31" s="26"/>
    </row>
    <row r="32" spans="1:12" ht="15.95" customHeight="1" x14ac:dyDescent="0.3">
      <c r="A32" s="22"/>
      <c r="B32" s="72"/>
      <c r="C32" s="72"/>
      <c r="D32" s="72"/>
      <c r="E32" s="23"/>
      <c r="F32" s="24"/>
      <c r="G32" s="27" t="str">
        <f t="shared" si="0"/>
        <v/>
      </c>
      <c r="H32" s="26"/>
      <c r="I32" s="26"/>
      <c r="J32" s="26"/>
      <c r="K32" s="26"/>
      <c r="L32" s="26"/>
    </row>
    <row r="33" spans="1:12" ht="15.95" customHeight="1" x14ac:dyDescent="0.3">
      <c r="A33" s="22"/>
      <c r="B33" s="72"/>
      <c r="C33" s="72"/>
      <c r="D33" s="72"/>
      <c r="E33" s="23"/>
      <c r="F33" s="24"/>
      <c r="G33" s="27" t="str">
        <f t="shared" si="0"/>
        <v/>
      </c>
      <c r="H33" s="26"/>
      <c r="I33" s="26"/>
      <c r="J33" s="26"/>
      <c r="K33" s="26"/>
      <c r="L33" s="26"/>
    </row>
    <row r="34" spans="1:12" ht="15.95" customHeight="1" x14ac:dyDescent="0.3">
      <c r="A34" s="22"/>
      <c r="B34" s="72" t="s">
        <v>27</v>
      </c>
      <c r="C34" s="72"/>
      <c r="D34" s="72"/>
      <c r="E34" s="72"/>
      <c r="F34" s="72"/>
      <c r="G34" s="64">
        <f>+E20/E19</f>
        <v>0.10000000007135117</v>
      </c>
      <c r="H34" s="26"/>
      <c r="I34" s="26"/>
      <c r="J34" s="26"/>
      <c r="K34" s="26"/>
      <c r="L34" s="26"/>
    </row>
    <row r="35" spans="1:12" ht="15.95" customHeight="1" x14ac:dyDescent="0.3">
      <c r="A35" s="22"/>
      <c r="B35" s="72" t="s">
        <v>29</v>
      </c>
      <c r="C35" s="72"/>
      <c r="D35" s="72"/>
      <c r="E35" s="72"/>
      <c r="F35" s="72"/>
      <c r="G35" s="64">
        <f>+E20/E19</f>
        <v>0.10000000007135117</v>
      </c>
      <c r="H35" s="26"/>
      <c r="I35" s="26"/>
      <c r="J35" s="26"/>
      <c r="K35" s="26"/>
      <c r="L35" s="26"/>
    </row>
    <row r="36" spans="1:12" ht="15.95" customHeight="1" x14ac:dyDescent="0.3">
      <c r="A36" s="22"/>
      <c r="B36" s="68" t="s">
        <v>28</v>
      </c>
      <c r="C36" s="68"/>
      <c r="D36" s="68"/>
      <c r="E36" s="68"/>
      <c r="F36" s="68"/>
      <c r="G36" s="68"/>
      <c r="H36" s="26"/>
      <c r="I36" s="26"/>
      <c r="J36" s="26"/>
      <c r="K36" s="26"/>
      <c r="L36" s="26"/>
    </row>
    <row r="37" spans="1:12" ht="15.95" customHeight="1" x14ac:dyDescent="0.3">
      <c r="A37" s="22"/>
      <c r="B37" s="68"/>
      <c r="C37" s="68"/>
      <c r="D37" s="68"/>
      <c r="E37" s="23"/>
      <c r="F37" s="24"/>
      <c r="G37" s="27" t="str">
        <f t="shared" si="0"/>
        <v/>
      </c>
      <c r="H37" s="26"/>
      <c r="I37" s="26"/>
      <c r="J37" s="26"/>
      <c r="K37" s="26"/>
      <c r="L37" s="26"/>
    </row>
    <row r="38" spans="1:12" ht="15.95" customHeight="1" x14ac:dyDescent="0.25">
      <c r="A38" s="36"/>
      <c r="B38" s="36"/>
      <c r="C38" s="36"/>
      <c r="D38" s="36"/>
      <c r="E38" s="36"/>
      <c r="F38" s="36"/>
      <c r="G38" s="36"/>
      <c r="H38" s="37"/>
      <c r="I38" s="38"/>
      <c r="J38" s="38"/>
      <c r="K38" s="38"/>
      <c r="L38" s="39"/>
    </row>
    <row r="39" spans="1:12" ht="15.95" customHeight="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2" ht="15.95" customHeight="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2" ht="15.95" customHeight="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2" ht="15.95" customHeight="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2" ht="15.95" customHeight="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2" ht="15.95" customHeight="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2" ht="15.95" customHeight="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2" ht="15.95" customHeight="1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2" ht="15.95" customHeight="1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2" ht="15.95" customHeight="1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1:11" ht="15.95" customHeight="1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1:11" ht="15.95" customHeight="1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1:11" ht="15.95" customHeight="1" x14ac:dyDescent="0.2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1:11" ht="15.95" customHeight="1" x14ac:dyDescent="0.2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1" ht="15.95" customHeight="1" x14ac:dyDescent="0.2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1:11" ht="15.95" customHeight="1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1:11" ht="15.95" customHeight="1" x14ac:dyDescent="0.2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1:11" ht="15.95" customHeight="1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1:11" ht="15.95" customHeight="1" x14ac:dyDescent="0.25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1:11" ht="15.95" customHeight="1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1:11" ht="15.95" customHeight="1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1:11" ht="15.95" customHeight="1" x14ac:dyDescent="0.2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1:11" ht="15.95" customHeight="1" x14ac:dyDescent="0.25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1:11" ht="15.95" customHeight="1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ht="15.95" customHeight="1" x14ac:dyDescent="0.25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1:11" ht="15.95" customHeight="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1:11" ht="15.95" customHeight="1" x14ac:dyDescent="0.2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1:11" ht="15.95" customHeight="1" x14ac:dyDescent="0.25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1:11" ht="15.95" customHeight="1" x14ac:dyDescent="0.2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1:11" ht="15.95" customHeight="1" x14ac:dyDescent="0.2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1:11" ht="15.95" customHeight="1" x14ac:dyDescent="0.25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1:11" ht="15.95" customHeight="1" x14ac:dyDescent="0.2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1" ht="15.95" customHeight="1" x14ac:dyDescent="0.2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1:11" ht="15.95" customHeight="1" x14ac:dyDescent="0.25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1:11" ht="15.95" customHeight="1" x14ac:dyDescent="0.25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1:11" ht="15.95" customHeight="1" x14ac:dyDescent="0.25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1:11" ht="15.95" customHeight="1" x14ac:dyDescent="0.2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1:11" ht="15.95" customHeight="1" x14ac:dyDescent="0.2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1:11" ht="15.95" customHeight="1" x14ac:dyDescent="0.2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1:11" ht="15.95" customHeight="1" x14ac:dyDescent="0.25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1:11" ht="15.95" customHeight="1" x14ac:dyDescent="0.25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1:11" ht="15.95" customHeight="1" x14ac:dyDescent="0.25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1:11" ht="15.95" customHeight="1" x14ac:dyDescent="0.25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1:11" ht="15.95" customHeight="1" x14ac:dyDescent="0.2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1:11" ht="15.95" customHeight="1" x14ac:dyDescent="0.25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1:11" ht="15.95" customHeight="1" x14ac:dyDescent="0.25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1:11" ht="15.95" customHeight="1" x14ac:dyDescent="0.25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1:11" ht="15.95" customHeight="1" x14ac:dyDescent="0.25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1:11" ht="15.95" customHeight="1" x14ac:dyDescent="0.25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1:11" ht="15.95" customHeight="1" x14ac:dyDescent="0.25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1:11" ht="15.95" customHeight="1" x14ac:dyDescent="0.25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1:11" ht="15.95" customHeight="1" x14ac:dyDescent="0.25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</row>
    <row r="91" spans="1:11" ht="15.95" customHeight="1" x14ac:dyDescent="0.25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</row>
    <row r="92" spans="1:11" ht="15.95" customHeight="1" x14ac:dyDescent="0.25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</row>
    <row r="93" spans="1:11" ht="15.95" customHeight="1" x14ac:dyDescent="0.25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1:11" ht="15.95" customHeight="1" x14ac:dyDescent="0.25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1:11" ht="15.95" customHeight="1" x14ac:dyDescent="0.25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</row>
    <row r="96" spans="1:11" ht="15.95" customHeight="1" x14ac:dyDescent="0.25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</row>
    <row r="97" spans="1:11" ht="15.95" customHeight="1" x14ac:dyDescent="0.25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1:11" ht="15.95" customHeight="1" x14ac:dyDescent="0.25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</row>
    <row r="99" spans="1:11" ht="15.95" customHeight="1" x14ac:dyDescent="0.25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1:11" ht="15.95" customHeight="1" x14ac:dyDescent="0.25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1:11" ht="15.95" customHeight="1" x14ac:dyDescent="0.25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1:11" ht="15.95" customHeight="1" x14ac:dyDescent="0.25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</row>
    <row r="103" spans="1:11" ht="15.95" customHeight="1" x14ac:dyDescent="0.25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</row>
    <row r="104" spans="1:11" ht="15.95" customHeight="1" x14ac:dyDescent="0.25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1:11" ht="15.95" customHeight="1" x14ac:dyDescent="0.25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</row>
    <row r="106" spans="1:11" ht="15.95" customHeight="1" x14ac:dyDescent="0.25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</row>
    <row r="107" spans="1:11" ht="15.95" customHeight="1" x14ac:dyDescent="0.25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</row>
    <row r="108" spans="1:11" ht="15.95" customHeight="1" x14ac:dyDescent="0.25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</row>
    <row r="109" spans="1:11" ht="15.95" customHeight="1" x14ac:dyDescent="0.25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</row>
    <row r="110" spans="1:11" ht="15.95" customHeight="1" x14ac:dyDescent="0.25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</row>
    <row r="111" spans="1:11" ht="15.95" customHeight="1" x14ac:dyDescent="0.25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</row>
    <row r="112" spans="1:11" ht="15.95" customHeight="1" x14ac:dyDescent="0.25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</row>
    <row r="113" spans="1:11" ht="15.95" customHeight="1" x14ac:dyDescent="0.25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</row>
    <row r="114" spans="1:11" ht="15.95" customHeight="1" x14ac:dyDescent="0.25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</row>
    <row r="115" spans="1:11" ht="15.95" customHeight="1" x14ac:dyDescent="0.25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</row>
    <row r="116" spans="1:11" ht="15.95" customHeight="1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</row>
    <row r="117" spans="1:11" ht="15.95" customHeight="1" x14ac:dyDescent="0.25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</row>
    <row r="118" spans="1:11" ht="15.95" customHeight="1" x14ac:dyDescent="0.25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</row>
    <row r="119" spans="1:11" ht="15.95" customHeight="1" x14ac:dyDescent="0.25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</row>
    <row r="120" spans="1:11" ht="15.95" customHeight="1" x14ac:dyDescent="0.25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</row>
    <row r="121" spans="1:11" ht="15.95" customHeight="1" x14ac:dyDescent="0.25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</row>
    <row r="122" spans="1:11" ht="15.95" customHeight="1" x14ac:dyDescent="0.25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</row>
    <row r="123" spans="1:11" ht="15.95" customHeight="1" x14ac:dyDescent="0.25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</row>
    <row r="124" spans="1:11" ht="15.95" customHeight="1" x14ac:dyDescent="0.25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</row>
    <row r="125" spans="1:11" ht="15.95" customHeight="1" x14ac:dyDescent="0.25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</row>
    <row r="126" spans="1:11" ht="15.95" customHeight="1" x14ac:dyDescent="0.25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</row>
    <row r="127" spans="1:11" ht="15.95" customHeight="1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</row>
    <row r="128" spans="1:11" ht="15.95" customHeight="1" x14ac:dyDescent="0.25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</row>
    <row r="129" spans="1:11" ht="15.95" customHeight="1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</row>
    <row r="130" spans="1:11" ht="15.95" customHeight="1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</row>
    <row r="131" spans="1:11" ht="15.95" customHeight="1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</row>
    <row r="132" spans="1:11" ht="15.95" customHeight="1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</row>
    <row r="133" spans="1:11" ht="15.95" customHeight="1" x14ac:dyDescent="0.25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</row>
    <row r="134" spans="1:11" ht="15.95" customHeight="1" x14ac:dyDescent="0.25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</row>
    <row r="135" spans="1:11" ht="15.95" customHeight="1" x14ac:dyDescent="0.25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</row>
    <row r="136" spans="1:11" ht="15.95" customHeight="1" x14ac:dyDescent="0.25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</row>
    <row r="137" spans="1:11" ht="15.95" customHeight="1" x14ac:dyDescent="0.25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</row>
    <row r="138" spans="1:11" ht="15.95" customHeight="1" x14ac:dyDescent="0.25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</row>
    <row r="139" spans="1:11" ht="15.95" customHeight="1" x14ac:dyDescent="0.25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</row>
    <row r="140" spans="1:11" ht="15.95" customHeight="1" x14ac:dyDescent="0.25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</row>
    <row r="141" spans="1:11" ht="15.95" customHeight="1" x14ac:dyDescent="0.25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</row>
    <row r="142" spans="1:11" ht="15.95" customHeight="1" x14ac:dyDescent="0.25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</row>
    <row r="143" spans="1:11" x14ac:dyDescent="0.25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</row>
    <row r="144" spans="1:11" x14ac:dyDescent="0.25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</row>
    <row r="145" spans="1:11" x14ac:dyDescent="0.25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</row>
    <row r="146" spans="1:11" x14ac:dyDescent="0.25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</row>
    <row r="147" spans="1:11" x14ac:dyDescent="0.25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</row>
    <row r="148" spans="1:11" x14ac:dyDescent="0.25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</row>
    <row r="149" spans="1:11" x14ac:dyDescent="0.25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</row>
    <row r="150" spans="1:11" x14ac:dyDescent="0.25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</row>
    <row r="151" spans="1:11" x14ac:dyDescent="0.25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</row>
    <row r="152" spans="1:11" x14ac:dyDescent="0.25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</row>
    <row r="153" spans="1:11" x14ac:dyDescent="0.25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</row>
    <row r="154" spans="1:11" x14ac:dyDescent="0.25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</row>
    <row r="155" spans="1:11" x14ac:dyDescent="0.25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</row>
    <row r="156" spans="1:11" x14ac:dyDescent="0.25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</row>
    <row r="157" spans="1:11" x14ac:dyDescent="0.25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</row>
    <row r="158" spans="1:11" x14ac:dyDescent="0.25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</row>
    <row r="159" spans="1:11" x14ac:dyDescent="0.25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</row>
    <row r="160" spans="1:11" x14ac:dyDescent="0.25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</row>
    <row r="161" spans="1:11" x14ac:dyDescent="0.25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</row>
    <row r="162" spans="1:11" x14ac:dyDescent="0.25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</row>
    <row r="163" spans="1:11" x14ac:dyDescent="0.25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</row>
    <row r="164" spans="1:11" x14ac:dyDescent="0.25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</row>
    <row r="165" spans="1:11" x14ac:dyDescent="0.25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</row>
    <row r="166" spans="1:11" x14ac:dyDescent="0.25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</row>
    <row r="167" spans="1:11" x14ac:dyDescent="0.25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</row>
    <row r="168" spans="1:11" x14ac:dyDescent="0.25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</row>
    <row r="169" spans="1:11" x14ac:dyDescent="0.25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</row>
    <row r="170" spans="1:11" x14ac:dyDescent="0.25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</row>
    <row r="171" spans="1:11" x14ac:dyDescent="0.25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</row>
    <row r="172" spans="1:11" x14ac:dyDescent="0.25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</row>
    <row r="173" spans="1:11" x14ac:dyDescent="0.25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</row>
    <row r="174" spans="1:11" x14ac:dyDescent="0.25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</row>
    <row r="175" spans="1:11" x14ac:dyDescent="0.25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</row>
    <row r="176" spans="1:11" x14ac:dyDescent="0.25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</row>
    <row r="177" spans="1:11" x14ac:dyDescent="0.25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</row>
    <row r="178" spans="1:11" x14ac:dyDescent="0.25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</row>
    <row r="179" spans="1:11" x14ac:dyDescent="0.25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</row>
    <row r="180" spans="1:11" x14ac:dyDescent="0.25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</row>
    <row r="181" spans="1:11" x14ac:dyDescent="0.25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</row>
    <row r="182" spans="1:11" x14ac:dyDescent="0.25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</row>
    <row r="183" spans="1:11" x14ac:dyDescent="0.25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</row>
    <row r="184" spans="1:11" x14ac:dyDescent="0.25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</row>
    <row r="185" spans="1:11" x14ac:dyDescent="0.25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</row>
    <row r="186" spans="1:11" x14ac:dyDescent="0.25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</row>
    <row r="187" spans="1:11" x14ac:dyDescent="0.25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</row>
    <row r="188" spans="1:11" x14ac:dyDescent="0.25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</row>
    <row r="189" spans="1:11" x14ac:dyDescent="0.25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</row>
    <row r="190" spans="1:11" x14ac:dyDescent="0.25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</row>
    <row r="191" spans="1:11" x14ac:dyDescent="0.25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</row>
    <row r="192" spans="1:11" x14ac:dyDescent="0.25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</row>
    <row r="193" spans="1:11" x14ac:dyDescent="0.25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</row>
    <row r="194" spans="1:11" x14ac:dyDescent="0.25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</row>
    <row r="195" spans="1:11" x14ac:dyDescent="0.25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</row>
    <row r="196" spans="1:11" x14ac:dyDescent="0.25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</row>
    <row r="197" spans="1:11" x14ac:dyDescent="0.25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</row>
    <row r="198" spans="1:11" x14ac:dyDescent="0.25">
      <c r="A198" s="40"/>
      <c r="B198" s="40"/>
      <c r="C198" s="40"/>
      <c r="D198" s="40"/>
      <c r="E198" s="40"/>
      <c r="F198" s="40"/>
      <c r="G198" s="40"/>
      <c r="H198" s="40"/>
    </row>
    <row r="199" spans="1:11" x14ac:dyDescent="0.25">
      <c r="A199" s="40"/>
      <c r="B199" s="40"/>
      <c r="C199" s="40"/>
      <c r="D199" s="40"/>
      <c r="E199" s="40"/>
      <c r="F199" s="40"/>
      <c r="G199" s="40"/>
      <c r="H199" s="40"/>
    </row>
  </sheetData>
  <mergeCells count="32">
    <mergeCell ref="B28:E28"/>
    <mergeCell ref="H6:L6"/>
    <mergeCell ref="B7:D7"/>
    <mergeCell ref="B8:D8"/>
    <mergeCell ref="B9:D9"/>
    <mergeCell ref="B27:D27"/>
    <mergeCell ref="B15:D15"/>
    <mergeCell ref="B17:D17"/>
    <mergeCell ref="B21:D21"/>
    <mergeCell ref="B22:D22"/>
    <mergeCell ref="B23:D23"/>
    <mergeCell ref="B24:D24"/>
    <mergeCell ref="B26:D26"/>
    <mergeCell ref="B12:D12"/>
    <mergeCell ref="B10:D10"/>
    <mergeCell ref="B11:D11"/>
    <mergeCell ref="B37:D37"/>
    <mergeCell ref="B13:D13"/>
    <mergeCell ref="B14:D14"/>
    <mergeCell ref="B32:D32"/>
    <mergeCell ref="B33:D33"/>
    <mergeCell ref="B16:D16"/>
    <mergeCell ref="B20:D20"/>
    <mergeCell ref="B18:D18"/>
    <mergeCell ref="B19:D19"/>
    <mergeCell ref="B30:D30"/>
    <mergeCell ref="B31:D31"/>
    <mergeCell ref="B25:D25"/>
    <mergeCell ref="B34:F34"/>
    <mergeCell ref="B35:F35"/>
    <mergeCell ref="B36:G36"/>
    <mergeCell ref="B29:D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2018-12-19T00:25:59Z</dcterms:created>
  <dcterms:modified xsi:type="dcterms:W3CDTF">2021-04-13T23:50:40Z</dcterms:modified>
</cp:coreProperties>
</file>