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R\RYAP\2020\Workpapers\4. Receivables\"/>
    </mc:Choice>
  </mc:AlternateContent>
  <xr:revisionPtr revIDLastSave="0" documentId="13_ncr:1_{0C2CA443-18D4-47B9-9F92-C555E535FDAA}" xr6:coauthVersionLast="45" xr6:coauthVersionMax="46" xr10:uidLastSave="{00000000-0000-0000-0000-000000000000}"/>
  <bookViews>
    <workbookView xWindow="-120" yWindow="-120" windowWidth="29040" windowHeight="15840" xr2:uid="{FD0EE15A-B900-4A6B-AE1F-843C7A1329DB}"/>
  </bookViews>
  <sheets>
    <sheet name="2020" sheetId="2" r:id="rId1"/>
    <sheet name="2019" sheetId="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2" l="1"/>
  <c r="F15" i="2" l="1"/>
  <c r="F16" i="2" s="1"/>
  <c r="F32" i="2"/>
  <c r="F27" i="2" l="1"/>
  <c r="F22" i="2"/>
  <c r="F14" i="1"/>
  <c r="F25" i="1" l="1"/>
  <c r="F20" i="1"/>
  <c r="I3" i="1" l="1"/>
</calcChain>
</file>

<file path=xl/sharedStrings.xml><?xml version="1.0" encoding="utf-8"?>
<sst xmlns="http://schemas.openxmlformats.org/spreadsheetml/2006/main" count="61" uniqueCount="39">
  <si>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</si>
  <si>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</si>
  <si>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</si>
  <si>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</si>
  <si>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</si>
  <si>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</si>
  <si>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</si>
  <si>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</si>
  <si>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</si>
  <si>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</si>
  <si>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</si>
  <si>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</si>
  <si>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Distributions Receivable</t>
  </si>
  <si>
    <t>RECEIVABLES AND PREPAYMENTS</t>
  </si>
  <si>
    <t>PA Ryan Pension Fund</t>
  </si>
  <si>
    <t>Dividends Receivable</t>
  </si>
  <si>
    <t>DRP Balances</t>
  </si>
  <si>
    <t>GMG</t>
  </si>
  <si>
    <t>Trilogy Group Holdings Trust</t>
  </si>
  <si>
    <t>WBC</t>
  </si>
  <si>
    <t>Ausenco</t>
  </si>
  <si>
    <t>Charter Hall PFA Div Prop Trust</t>
  </si>
  <si>
    <t>People Infrastructure</t>
  </si>
  <si>
    <t>$70k banked 20/5/2020</t>
  </si>
  <si>
    <t xml:space="preserve">$70k banked 28/8/2019 and </t>
  </si>
  <si>
    <t>Banked 18/3/2020</t>
  </si>
  <si>
    <t>CM</t>
  </si>
  <si>
    <t>Trilogy</t>
  </si>
  <si>
    <t>Banked 14/7/2020</t>
  </si>
  <si>
    <t>Sundry Debtors</t>
  </si>
  <si>
    <t>Sale of Trilogy shares on 1/7/2019 per stmt</t>
  </si>
  <si>
    <t>Proceeds banked 18/02/2021</t>
  </si>
  <si>
    <t>Balance of distbn payable to agree to tax distbn - not banked yet</t>
  </si>
  <si>
    <t>BetaShares Geared Aust Equity Fund</t>
  </si>
  <si>
    <t>Banked 23/11/2020</t>
  </si>
  <si>
    <t>Written off in 2020</t>
  </si>
  <si>
    <t>Cheque banked 4/12/2020</t>
  </si>
  <si>
    <t>Banked 9/4/2021</t>
  </si>
  <si>
    <t>Some of this income potentially will be reinvested as units as per prior 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</si>
</sst>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3" fillId="0" borderId="0" xfId="0" applyFont="1"/>
    <xf numFmtId="0" fontId="8" fillId="0" borderId="0" xfId="0" applyFont="1"/>
    <xf numFmtId="43" fontId="0" fillId="0" borderId="0" xfId="3" applyFont="1"/>
    <xf numFmtId="44" fontId="0" fillId="0" borderId="6" xfId="1" applyFont="1" applyBorder="1"/>
    <xf numFmtId="0" fontId="0" fillId="0" borderId="0" xfId="0" applyFill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4" fontId="0" fillId="0" borderId="7" xfId="0" applyNumberFormat="1" applyBorder="1"/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F15CE-215D-45C9-8A0C-AAE811A3DCCC}">
  <dimension ref="A1:J32"/>
  <sheetViews>
    <sheetView tabSelected="1" workbookViewId="0">
      <selection activeCell="H17" sqref="H17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14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13</v>
      </c>
      <c r="C3" s="12"/>
      <c r="G3" s="14" t="s">
        <v>4</v>
      </c>
      <c r="H3" s="15" t="s">
        <v>26</v>
      </c>
      <c r="I3" s="16">
        <v>44251</v>
      </c>
    </row>
    <row r="4" spans="1:10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/>
      <c r="I4" s="16"/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33" t="s">
        <v>8</v>
      </c>
      <c r="C7" s="34"/>
      <c r="D7" s="34"/>
      <c r="E7" s="35"/>
      <c r="F7" s="24" t="s">
        <v>9</v>
      </c>
      <c r="G7" s="33" t="s">
        <v>10</v>
      </c>
      <c r="H7" s="36"/>
      <c r="I7" s="37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29">
        <v>61800</v>
      </c>
      <c r="B10" s="28"/>
      <c r="C10" s="28" t="s">
        <v>12</v>
      </c>
    </row>
    <row r="11" spans="1:10" x14ac:dyDescent="0.25">
      <c r="A11" s="28"/>
      <c r="B11" s="28"/>
      <c r="C11" t="s">
        <v>21</v>
      </c>
      <c r="F11" s="13">
        <v>125</v>
      </c>
    </row>
    <row r="12" spans="1:10" x14ac:dyDescent="0.25">
      <c r="A12" s="28"/>
      <c r="B12" s="28"/>
      <c r="C12" t="s">
        <v>33</v>
      </c>
      <c r="F12" s="13">
        <v>709.82</v>
      </c>
      <c r="H12" t="s">
        <v>34</v>
      </c>
    </row>
    <row r="13" spans="1:10" x14ac:dyDescent="0.25">
      <c r="C13" t="s">
        <v>27</v>
      </c>
      <c r="E13" s="13">
        <v>70000</v>
      </c>
      <c r="H13" t="s">
        <v>28</v>
      </c>
    </row>
    <row r="14" spans="1:10" x14ac:dyDescent="0.25">
      <c r="C14" t="s">
        <v>27</v>
      </c>
      <c r="E14" s="13">
        <v>140000</v>
      </c>
      <c r="H14" t="s">
        <v>37</v>
      </c>
    </row>
    <row r="15" spans="1:10" x14ac:dyDescent="0.25">
      <c r="C15" t="s">
        <v>27</v>
      </c>
      <c r="E15" s="38">
        <f>560637-E13-E14</f>
        <v>350637</v>
      </c>
      <c r="F15" s="13">
        <f>SUM(E13:E15)</f>
        <v>560637</v>
      </c>
      <c r="H15" t="s">
        <v>32</v>
      </c>
    </row>
    <row r="16" spans="1:10" ht="15.75" thickBot="1" x14ac:dyDescent="0.3">
      <c r="F16" s="31">
        <f>SUM(F11:F15)</f>
        <v>561471.81999999995</v>
      </c>
      <c r="H16" s="32" t="s">
        <v>38</v>
      </c>
    </row>
    <row r="18" spans="1:8" x14ac:dyDescent="0.25">
      <c r="A18" s="28"/>
      <c r="B18" s="28"/>
      <c r="C18" s="28"/>
    </row>
    <row r="19" spans="1:8" x14ac:dyDescent="0.25">
      <c r="A19" s="29">
        <v>62000</v>
      </c>
      <c r="B19" s="29"/>
      <c r="C19" s="28" t="s">
        <v>15</v>
      </c>
    </row>
    <row r="20" spans="1:8" x14ac:dyDescent="0.25">
      <c r="C20" t="s">
        <v>20</v>
      </c>
      <c r="F20" s="13">
        <v>0</v>
      </c>
      <c r="H20" t="s">
        <v>35</v>
      </c>
    </row>
    <row r="21" spans="1:8" x14ac:dyDescent="0.25">
      <c r="C21" t="s">
        <v>22</v>
      </c>
      <c r="F21" s="13">
        <v>1200</v>
      </c>
      <c r="H21" t="s">
        <v>36</v>
      </c>
    </row>
    <row r="22" spans="1:8" ht="15.75" thickBot="1" x14ac:dyDescent="0.3">
      <c r="F22" s="31">
        <f>SUM(F20:F21)</f>
        <v>1200</v>
      </c>
      <c r="H22" s="32"/>
    </row>
    <row r="24" spans="1:8" x14ac:dyDescent="0.25">
      <c r="A24" s="29">
        <v>62550</v>
      </c>
      <c r="B24" s="29"/>
      <c r="C24" s="28" t="s">
        <v>16</v>
      </c>
    </row>
    <row r="25" spans="1:8" x14ac:dyDescent="0.25">
      <c r="C25" t="s">
        <v>19</v>
      </c>
      <c r="F25" s="13">
        <v>18.07</v>
      </c>
    </row>
    <row r="27" spans="1:8" ht="15.75" thickBot="1" x14ac:dyDescent="0.3">
      <c r="F27" s="31">
        <f>SUM(F25:F26)</f>
        <v>18.07</v>
      </c>
    </row>
    <row r="29" spans="1:8" x14ac:dyDescent="0.25">
      <c r="A29" s="29">
        <v>68000</v>
      </c>
      <c r="B29" s="29"/>
      <c r="C29" s="28" t="s">
        <v>29</v>
      </c>
    </row>
    <row r="30" spans="1:8" x14ac:dyDescent="0.25">
      <c r="C30" t="s">
        <v>30</v>
      </c>
      <c r="F30" s="13">
        <v>130711.9</v>
      </c>
      <c r="H30" t="s">
        <v>31</v>
      </c>
    </row>
    <row r="32" spans="1:8" ht="15.75" thickBot="1" x14ac:dyDescent="0.3">
      <c r="F32" s="31">
        <f>SUM(F30:F31)</f>
        <v>130711.9</v>
      </c>
    </row>
  </sheetData>
  <mergeCells count="2">
    <mergeCell ref="B7:E7"/>
    <mergeCell ref="G7:I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30"/>
  <sheetViews>
    <sheetView workbookViewId="0">
      <selection sqref="A1:XFD1048576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14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13</v>
      </c>
      <c r="C3" s="12"/>
      <c r="G3" s="14" t="s">
        <v>4</v>
      </c>
      <c r="H3" s="15" t="s">
        <v>11</v>
      </c>
      <c r="I3" s="16">
        <f ca="1">TODAY()</f>
        <v>44300</v>
      </c>
    </row>
    <row r="4" spans="1:10" ht="18" x14ac:dyDescent="0.25">
      <c r="A4" s="17" t="s">
        <v>5</v>
      </c>
      <c r="C4" s="18">
        <v>43646</v>
      </c>
      <c r="D4" s="11"/>
      <c r="E4" s="11"/>
      <c r="F4" s="19"/>
      <c r="G4" s="14" t="s">
        <v>6</v>
      </c>
      <c r="H4" s="15"/>
      <c r="I4" s="16"/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33" t="s">
        <v>8</v>
      </c>
      <c r="C7" s="34"/>
      <c r="D7" s="34"/>
      <c r="E7" s="35"/>
      <c r="F7" s="24" t="s">
        <v>9</v>
      </c>
      <c r="G7" s="33" t="s">
        <v>10</v>
      </c>
      <c r="H7" s="36"/>
      <c r="I7" s="37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28">
        <v>61800</v>
      </c>
      <c r="B10" s="28"/>
      <c r="C10" s="28" t="s">
        <v>12</v>
      </c>
    </row>
    <row r="11" spans="1:10" x14ac:dyDescent="0.25">
      <c r="A11" s="28"/>
      <c r="B11" s="28"/>
      <c r="C11" t="s">
        <v>21</v>
      </c>
      <c r="F11" s="13">
        <v>120.84</v>
      </c>
    </row>
    <row r="12" spans="1:10" x14ac:dyDescent="0.25">
      <c r="C12" t="s">
        <v>17</v>
      </c>
      <c r="F12" s="13">
        <v>500</v>
      </c>
    </row>
    <row r="13" spans="1:10" x14ac:dyDescent="0.25">
      <c r="C13" t="s">
        <v>18</v>
      </c>
      <c r="F13" s="13">
        <v>140000</v>
      </c>
      <c r="H13" t="s">
        <v>24</v>
      </c>
    </row>
    <row r="14" spans="1:10" ht="15.75" thickBot="1" x14ac:dyDescent="0.3">
      <c r="F14" s="31">
        <f>SUM(F11:F13)</f>
        <v>140620.84</v>
      </c>
      <c r="H14" t="s">
        <v>23</v>
      </c>
    </row>
    <row r="16" spans="1:10" x14ac:dyDescent="0.25">
      <c r="A16" s="28"/>
      <c r="B16" s="28"/>
      <c r="C16" s="28"/>
    </row>
    <row r="17" spans="1:8" x14ac:dyDescent="0.25">
      <c r="A17" s="29">
        <v>62000</v>
      </c>
      <c r="B17" s="29"/>
      <c r="C17" s="28" t="s">
        <v>15</v>
      </c>
    </row>
    <row r="18" spans="1:8" x14ac:dyDescent="0.25">
      <c r="C18" t="s">
        <v>20</v>
      </c>
      <c r="F18" s="13">
        <v>1109</v>
      </c>
    </row>
    <row r="19" spans="1:8" x14ac:dyDescent="0.25">
      <c r="C19" t="s">
        <v>22</v>
      </c>
      <c r="F19" s="13">
        <v>1200</v>
      </c>
      <c r="H19" t="s">
        <v>25</v>
      </c>
    </row>
    <row r="20" spans="1:8" ht="15.75" thickBot="1" x14ac:dyDescent="0.3">
      <c r="F20" s="31">
        <f>SUM(F18:F19)</f>
        <v>2309</v>
      </c>
    </row>
    <row r="22" spans="1:8" x14ac:dyDescent="0.25">
      <c r="A22" s="29">
        <v>62550</v>
      </c>
      <c r="B22" s="29"/>
      <c r="C22" s="28" t="s">
        <v>16</v>
      </c>
    </row>
    <row r="23" spans="1:8" x14ac:dyDescent="0.25">
      <c r="C23" t="s">
        <v>19</v>
      </c>
      <c r="F23" s="13">
        <v>20.89</v>
      </c>
    </row>
    <row r="25" spans="1:8" ht="15.75" thickBot="1" x14ac:dyDescent="0.3">
      <c r="F25" s="31">
        <f>SUM(F23:F24)</f>
        <v>20.89</v>
      </c>
    </row>
    <row r="30" spans="1:8" x14ac:dyDescent="0.25">
      <c r="C30" s="30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2020</vt:lpstr>
      <vt:lpstr>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2021-04-14T02:40:39Z</dcterms:modified>
</cp:coreProperties>
</file>