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eb - SMSF Files\Simon L Roberts Personal Superannuation Fund\2020\"/>
    </mc:Choice>
  </mc:AlternateContent>
  <xr:revisionPtr revIDLastSave="0" documentId="13_ncr:1_{DBF52D01-E9DC-4BA3-BB5B-8C7962A86010}" xr6:coauthVersionLast="46" xr6:coauthVersionMax="46" xr10:uidLastSave="{00000000-0000-0000-0000-000000000000}"/>
  <bookViews>
    <workbookView xWindow="24660" yWindow="570" windowWidth="22770" windowHeight="1182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4" i="1" l="1"/>
  <c r="G72" i="1"/>
  <c r="G70" i="1"/>
  <c r="G69" i="1"/>
  <c r="G68" i="1"/>
  <c r="F68" i="1"/>
  <c r="E68" i="1"/>
</calcChain>
</file>

<file path=xl/sharedStrings.xml><?xml version="1.0" encoding="utf-8"?>
<sst xmlns="http://schemas.openxmlformats.org/spreadsheetml/2006/main" count="108" uniqueCount="93">
  <si>
    <r>
      <rPr>
        <sz val="22"/>
        <color rgb="FFB11116"/>
        <rFont val="Calibri"/>
        <family val="2"/>
      </rPr>
      <t>Statement</t>
    </r>
  </si>
  <si>
    <r>
      <rPr>
        <sz val="10"/>
        <rFont val="Calibri"/>
        <family val="2"/>
      </rPr>
      <t xml:space="preserve">SIMON L ROBERTS PERSONAL SUPER FUND
</t>
    </r>
    <r>
      <rPr>
        <sz val="10"/>
        <rFont val="Calibri"/>
        <family val="2"/>
      </rPr>
      <t>10/ BARNSBURY ROAD STH YARRA VIC 3141</t>
    </r>
  </si>
  <si>
    <r>
      <rPr>
        <b/>
        <sz val="8.5"/>
        <rFont val="Calibri"/>
        <family val="2"/>
      </rPr>
      <t xml:space="preserve">Statement period:
</t>
    </r>
    <r>
      <rPr>
        <b/>
        <sz val="8.5"/>
        <rFont val="Trebuchet MS"/>
        <family val="2"/>
      </rPr>
      <t xml:space="preserve">01/07/2019 </t>
    </r>
    <r>
      <rPr>
        <b/>
        <sz val="8.5"/>
        <rFont val="Calibri"/>
        <family val="2"/>
      </rPr>
      <t xml:space="preserve">to </t>
    </r>
    <r>
      <rPr>
        <b/>
        <sz val="8.5"/>
        <rFont val="Trebuchet MS"/>
        <family val="2"/>
      </rPr>
      <t xml:space="preserve">31/12/2019
</t>
    </r>
    <r>
      <rPr>
        <b/>
        <sz val="8.5"/>
        <rFont val="Calibri"/>
        <family val="2"/>
      </rPr>
      <t xml:space="preserve">Statement number:
</t>
    </r>
    <r>
      <rPr>
        <sz val="8.5"/>
        <rFont val="Calibri"/>
        <family val="2"/>
      </rPr>
      <t>5</t>
    </r>
  </si>
  <si>
    <r>
      <rPr>
        <sz val="11"/>
        <color rgb="FFB11116"/>
        <rFont val="Calibri"/>
        <family val="2"/>
      </rPr>
      <t>Your accounts</t>
    </r>
  </si>
  <si>
    <r>
      <rPr>
        <b/>
        <sz val="8.5"/>
        <color rgb="FFFFFFFF"/>
        <rFont val="Calibri"/>
        <family val="2"/>
      </rPr>
      <t>Your nabtrade cash products summary</t>
    </r>
  </si>
  <si>
    <r>
      <rPr>
        <sz val="8"/>
        <rFont val="Calibri"/>
        <family val="2"/>
      </rPr>
      <t>Simon L Roberts Personal Super Fund 083-052 303204182 (as at 31/12/2019)                                                                                                     $19,970.95  CR</t>
    </r>
  </si>
  <si>
    <r>
      <rPr>
        <sz val="11"/>
        <color rgb="FFB11116"/>
        <rFont val="Calibri"/>
        <family val="2"/>
      </rPr>
      <t>Simon L Roberts Personal Super Fund                                                                                              083-052 303204182</t>
    </r>
  </si>
  <si>
    <r>
      <rPr>
        <b/>
        <sz val="8.5"/>
        <color rgb="FFFFFFFF"/>
        <rFont val="Calibri"/>
        <family val="2"/>
      </rPr>
      <t>Account details</t>
    </r>
  </si>
  <si>
    <r>
      <rPr>
        <b/>
        <sz val="10"/>
        <color rgb="FF183168"/>
        <rFont val="Calibri"/>
        <family val="2"/>
      </rPr>
      <t>Telephone &amp; Internet Banking — BPAY®</t>
    </r>
  </si>
  <si>
    <r>
      <rPr>
        <b/>
        <sz val="8"/>
        <rFont val="Calibri"/>
        <family val="2"/>
      </rPr>
      <t>BSB</t>
    </r>
  </si>
  <si>
    <r>
      <rPr>
        <b/>
        <sz val="8.5"/>
        <rFont val="Trebuchet MS"/>
        <family val="2"/>
      </rPr>
      <t>083-052</t>
    </r>
  </si>
  <si>
    <r>
      <rPr>
        <sz val="8"/>
        <color rgb="FF333536"/>
        <rFont val="Calibri"/>
        <family val="2"/>
      </rPr>
      <t xml:space="preserve">Contact your bank or financial institution to make
</t>
    </r>
    <r>
      <rPr>
        <sz val="8"/>
        <color rgb="FF333536"/>
        <rFont val="Calibri"/>
        <family val="2"/>
      </rPr>
      <t>this payment from your cheque, savings, debit or</t>
    </r>
  </si>
  <si>
    <r>
      <rPr>
        <b/>
        <sz val="8"/>
        <rFont val="Calibri"/>
        <family val="2"/>
      </rPr>
      <t>Account number</t>
    </r>
  </si>
  <si>
    <r>
      <rPr>
        <b/>
        <sz val="8"/>
        <rFont val="Calibri"/>
        <family val="2"/>
      </rPr>
      <t xml:space="preserve">Biller Code : </t>
    </r>
    <r>
      <rPr>
        <b/>
        <sz val="8.5"/>
        <rFont val="Trebuchet MS"/>
        <family val="2"/>
      </rPr>
      <t xml:space="preserve">102426
</t>
    </r>
    <r>
      <rPr>
        <b/>
        <sz val="8"/>
        <rFont val="Calibri"/>
        <family val="2"/>
      </rPr>
      <t xml:space="preserve">Ref : </t>
    </r>
    <r>
      <rPr>
        <b/>
        <sz val="8.5"/>
        <rFont val="Trebuchet MS"/>
        <family val="2"/>
      </rPr>
      <t>3052303204182</t>
    </r>
  </si>
  <si>
    <r>
      <rPr>
        <sz val="8"/>
        <color rgb="FF333536"/>
        <rFont val="Calibri"/>
        <family val="2"/>
      </rPr>
      <t>transaction account. More info: www.bpay.com.au</t>
    </r>
  </si>
  <si>
    <r>
      <rPr>
        <b/>
        <vertAlign val="superscript"/>
        <sz val="8"/>
        <rFont val="Calibri"/>
        <family val="2"/>
      </rPr>
      <t xml:space="preserve">Interest rate as at </t>
    </r>
    <r>
      <rPr>
        <b/>
        <vertAlign val="superscript"/>
        <sz val="8"/>
        <rFont val="Trebuchet MS"/>
        <family val="2"/>
      </rPr>
      <t xml:space="preserve">31/12/2019                    </t>
    </r>
    <r>
      <rPr>
        <b/>
        <sz val="8.5"/>
        <rFont val="Trebuchet MS"/>
        <family val="2"/>
      </rPr>
      <t>0.10% P.A.</t>
    </r>
  </si>
  <si>
    <r>
      <rPr>
        <b/>
        <sz val="8.5"/>
        <color rgb="FFFFFFFF"/>
        <rFont val="Calibri"/>
        <family val="2"/>
      </rPr>
      <t>Account balance summary</t>
    </r>
  </si>
  <si>
    <r>
      <rPr>
        <b/>
        <vertAlign val="superscript"/>
        <sz val="8"/>
        <rFont val="Calibri"/>
        <family val="2"/>
      </rPr>
      <t xml:space="preserve">Opening balance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.5"/>
        <rFont val="Trebuchet MS"/>
        <family val="2"/>
      </rPr>
      <t xml:space="preserve">$45,829.07 </t>
    </r>
    <r>
      <rPr>
        <b/>
        <vertAlign val="superscript"/>
        <sz val="8"/>
        <rFont val="Calibri"/>
        <family val="2"/>
      </rPr>
      <t xml:space="preserve">CR
</t>
    </r>
    <r>
      <rPr>
        <sz val="8"/>
        <rFont val="Calibri"/>
        <family val="2"/>
      </rPr>
      <t xml:space="preserve">Total credits                                                                                                                                                                                                                                     $313,149.33
</t>
    </r>
    <r>
      <rPr>
        <sz val="8"/>
        <rFont val="Calibri"/>
        <family val="2"/>
      </rPr>
      <t xml:space="preserve">Total debits                                                                                                                                                                                                                                      $339,007.45
</t>
    </r>
    <r>
      <rPr>
        <b/>
        <vertAlign val="superscript"/>
        <sz val="8"/>
        <rFont val="Calibri"/>
        <family val="2"/>
      </rPr>
      <t xml:space="preserve">Closing balance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.5"/>
        <rFont val="Trebuchet MS"/>
        <family val="2"/>
      </rPr>
      <t xml:space="preserve">$19,970.95 </t>
    </r>
    <r>
      <rPr>
        <b/>
        <vertAlign val="superscript"/>
        <sz val="8"/>
        <rFont val="Calibri"/>
        <family val="2"/>
      </rPr>
      <t>CR</t>
    </r>
  </si>
  <si>
    <r>
      <rPr>
        <b/>
        <sz val="8.5"/>
        <color rgb="FFFFFFFF"/>
        <rFont val="Calibri"/>
        <family val="2"/>
      </rPr>
      <t>Transaction details</t>
    </r>
  </si>
  <si>
    <r>
      <rPr>
        <b/>
        <sz val="8.5"/>
        <rFont val="Calibri"/>
        <family val="2"/>
      </rPr>
      <t>Date</t>
    </r>
  </si>
  <si>
    <r>
      <rPr>
        <b/>
        <sz val="8.5"/>
        <rFont val="Calibri"/>
        <family val="2"/>
      </rPr>
      <t>Details</t>
    </r>
  </si>
  <si>
    <r>
      <rPr>
        <b/>
        <sz val="8.5"/>
        <rFont val="Calibri"/>
        <family val="2"/>
      </rPr>
      <t>Debits</t>
    </r>
  </si>
  <si>
    <r>
      <rPr>
        <b/>
        <sz val="8.5"/>
        <rFont val="Calibri"/>
        <family val="2"/>
      </rPr>
      <t>Credits</t>
    </r>
  </si>
  <si>
    <r>
      <rPr>
        <b/>
        <sz val="8.5"/>
        <rFont val="Calibri"/>
        <family val="2"/>
      </rPr>
      <t>Balance</t>
    </r>
  </si>
  <si>
    <r>
      <rPr>
        <sz val="8.5"/>
        <rFont val="Calibri"/>
        <family val="2"/>
      </rPr>
      <t>Balance brought forward</t>
    </r>
  </si>
  <si>
    <r>
      <rPr>
        <sz val="8.5"/>
        <rFont val="Calibri"/>
        <family val="2"/>
      </rPr>
      <t>$45,829.07  CR</t>
    </r>
  </si>
  <si>
    <r>
      <rPr>
        <sz val="8.5"/>
        <rFont val="Calibri"/>
        <family val="2"/>
      </rPr>
      <t>FUNDS TRANSFER DIVIDEND - MQG S</t>
    </r>
  </si>
  <si>
    <r>
      <rPr>
        <sz val="8.5"/>
        <rFont val="Calibri"/>
        <family val="2"/>
      </rPr>
      <t>$46,497.07  CR</t>
    </r>
  </si>
  <si>
    <r>
      <rPr>
        <sz val="8.5"/>
        <rFont val="Calibri"/>
        <family val="2"/>
      </rPr>
      <t>INTEREST</t>
    </r>
  </si>
  <si>
    <r>
      <rPr>
        <sz val="8.5"/>
        <rFont val="Calibri"/>
        <family val="2"/>
      </rPr>
      <t>$46,501.36  CR</t>
    </r>
  </si>
  <si>
    <r>
      <rPr>
        <sz val="8.5"/>
        <rFont val="Calibri"/>
        <family val="2"/>
      </rPr>
      <t>$46,505.26  CR</t>
    </r>
  </si>
  <si>
    <r>
      <rPr>
        <sz val="8.5"/>
        <rFont val="Calibri"/>
        <family val="2"/>
      </rPr>
      <t>FUNDS TRANSFER DIVIDEND - BHP GROUP DIV AF/</t>
    </r>
  </si>
  <si>
    <r>
      <rPr>
        <sz val="8.5"/>
        <rFont val="Calibri"/>
        <family val="2"/>
      </rPr>
      <t>$47,642.29  CR</t>
    </r>
  </si>
  <si>
    <r>
      <rPr>
        <sz val="11"/>
        <color rgb="FFB11116"/>
        <rFont val="Calibri"/>
        <family val="2"/>
      </rPr>
      <t>Simon L Roberts Personal Super Fund (continued)</t>
    </r>
  </si>
  <si>
    <r>
      <rPr>
        <b/>
        <sz val="8.5"/>
        <color rgb="FFFFFFFF"/>
        <rFont val="Calibri"/>
        <family val="2"/>
      </rPr>
      <t>Transaction details (continued)</t>
    </r>
  </si>
  <si>
    <r>
      <rPr>
        <sz val="8.5"/>
        <rFont val="Calibri"/>
        <family val="2"/>
      </rPr>
      <t>$47,646.06  CR</t>
    </r>
  </si>
  <si>
    <r>
      <rPr>
        <sz val="8.5"/>
        <rFont val="Calibri"/>
        <family val="2"/>
      </rPr>
      <t>SELL TSG.NAS  USD .  NT- .</t>
    </r>
  </si>
  <si>
    <r>
      <rPr>
        <sz val="8.5"/>
        <rFont val="Calibri"/>
        <family val="2"/>
      </rPr>
      <t>$77,875.33  CR</t>
    </r>
  </si>
  <si>
    <r>
      <rPr>
        <sz val="8.5"/>
        <rFont val="Calibri"/>
        <family val="2"/>
      </rPr>
      <t>SELL TSG.NAS  USD .  NT- .</t>
    </r>
  </si>
  <si>
    <r>
      <rPr>
        <sz val="8.5"/>
        <rFont val="Calibri"/>
        <family val="2"/>
      </rPr>
      <t>$108,177.22  CR</t>
    </r>
  </si>
  <si>
    <r>
      <rPr>
        <sz val="8.5"/>
        <rFont val="Calibri"/>
        <family val="2"/>
      </rPr>
      <t xml:space="preserve">Please note from // the interest rate on your account is
</t>
    </r>
    <r>
      <rPr>
        <sz val="8.5"/>
        <rFont val="Calibri"/>
        <family val="2"/>
      </rPr>
      <t>.%p.a.</t>
    </r>
  </si>
  <si>
    <r>
      <rPr>
        <sz val="8.5"/>
        <rFont val="Calibri"/>
        <family val="2"/>
      </rPr>
      <t>SELL TSG.NAS  USD .  NT- .</t>
    </r>
  </si>
  <si>
    <r>
      <rPr>
        <sz val="8.5"/>
        <rFont val="Calibri"/>
        <family val="2"/>
      </rPr>
      <t>$137,944.39  CR</t>
    </r>
  </si>
  <si>
    <r>
      <rPr>
        <sz val="8.5"/>
        <rFont val="Calibri"/>
        <family val="2"/>
      </rPr>
      <t>BUY MQG.ASX  AUD .  NT-</t>
    </r>
  </si>
  <si>
    <r>
      <rPr>
        <sz val="8.5"/>
        <rFont val="Calibri"/>
        <family val="2"/>
      </rPr>
      <t>$74,723.12  CR</t>
    </r>
  </si>
  <si>
    <r>
      <rPr>
        <sz val="8.5"/>
        <rFont val="Calibri"/>
        <family val="2"/>
      </rPr>
      <t xml:space="preserve">Please note from // the interest rate on your account is
</t>
    </r>
    <r>
      <rPr>
        <sz val="8.5"/>
        <rFont val="Calibri"/>
        <family val="2"/>
      </rPr>
      <t>.%p.a.</t>
    </r>
  </si>
  <si>
    <r>
      <rPr>
        <sz val="8.5"/>
        <rFont val="Calibri"/>
        <family val="2"/>
      </rPr>
      <t>SELL TSG.NAS  USD .  NT- .</t>
    </r>
  </si>
  <si>
    <r>
      <rPr>
        <sz val="8.5"/>
        <rFont val="Calibri"/>
        <family val="2"/>
      </rPr>
      <t>$105,214.51  CR</t>
    </r>
  </si>
  <si>
    <r>
      <rPr>
        <sz val="8.5"/>
        <rFont val="Calibri"/>
        <family val="2"/>
      </rPr>
      <t xml:space="preserve">Please note from // the interest rate on your account is
</t>
    </r>
    <r>
      <rPr>
        <sz val="8.5"/>
        <rFont val="Calibri"/>
        <family val="2"/>
      </rPr>
      <t>.%p.a.</t>
    </r>
  </si>
  <si>
    <r>
      <rPr>
        <sz val="8.5"/>
        <rFont val="Calibri"/>
        <family val="2"/>
      </rPr>
      <t>SELL MQG.ASX  AUD .  NT-</t>
    </r>
  </si>
  <si>
    <r>
      <rPr>
        <sz val="8.5"/>
        <rFont val="Calibri"/>
        <family val="2"/>
      </rPr>
      <t>$170,792.29  CR</t>
    </r>
  </si>
  <si>
    <r>
      <rPr>
        <sz val="8.5"/>
        <rFont val="Calibri"/>
        <family val="2"/>
      </rPr>
      <t>BUY MQG.ASX  AUD .  NT-</t>
    </r>
  </si>
  <si>
    <r>
      <rPr>
        <sz val="8.5"/>
        <rFont val="Calibri"/>
        <family val="2"/>
      </rPr>
      <t>$137,205.41  CR</t>
    </r>
  </si>
  <si>
    <r>
      <rPr>
        <sz val="8.5"/>
        <rFont val="Calibri"/>
        <family val="2"/>
      </rPr>
      <t>$137,225.19  CR</t>
    </r>
  </si>
  <si>
    <r>
      <rPr>
        <sz val="8.5"/>
        <rFont val="Calibri"/>
        <family val="2"/>
      </rPr>
      <t>BUY MQG.ASX  AUD .  NT-</t>
    </r>
  </si>
  <si>
    <r>
      <rPr>
        <sz val="8.5"/>
        <rFont val="Calibri"/>
        <family val="2"/>
      </rPr>
      <t>$103,728.38  CR</t>
    </r>
  </si>
  <si>
    <r>
      <rPr>
        <sz val="8.5"/>
        <rFont val="Calibri"/>
        <family val="2"/>
      </rPr>
      <t>SELL MQG.ASX  AUD .  NT-</t>
    </r>
  </si>
  <si>
    <r>
      <rPr>
        <sz val="8.5"/>
        <rFont val="Calibri"/>
        <family val="2"/>
      </rPr>
      <t>$136,950.91  CR</t>
    </r>
  </si>
  <si>
    <r>
      <rPr>
        <sz val="8.5"/>
        <rFont val="Calibri"/>
        <family val="2"/>
      </rPr>
      <t>BUY MQG.ASX  AUD .  NT-</t>
    </r>
  </si>
  <si>
    <r>
      <rPr>
        <sz val="8.5"/>
        <rFont val="Calibri"/>
        <family val="2"/>
      </rPr>
      <t>$103,814.50  CR</t>
    </r>
  </si>
  <si>
    <r>
      <rPr>
        <sz val="8.5"/>
        <rFont val="Calibri"/>
        <family val="2"/>
      </rPr>
      <t>BUY MQG.ASX  AUD .  NT-</t>
    </r>
  </si>
  <si>
    <r>
      <rPr>
        <sz val="8.5"/>
        <rFont val="Calibri"/>
        <family val="2"/>
      </rPr>
      <t>$70,893.32  CR</t>
    </r>
  </si>
  <si>
    <r>
      <rPr>
        <sz val="8.5"/>
        <rFont val="Calibri"/>
        <family val="2"/>
      </rPr>
      <t>SELL MQG.ASX  AUD .  NT-</t>
    </r>
  </si>
  <si>
    <r>
      <rPr>
        <sz val="8.5"/>
        <rFont val="Calibri"/>
        <family val="2"/>
      </rPr>
      <t>$104,275.10  CR</t>
    </r>
  </si>
  <si>
    <r>
      <rPr>
        <sz val="8.5"/>
        <rFont val="Calibri"/>
        <family val="2"/>
      </rPr>
      <t>CHEQUE DEPOSIT</t>
    </r>
  </si>
  <si>
    <r>
      <rPr>
        <sz val="8.5"/>
        <rFont val="Calibri"/>
        <family val="2"/>
      </rPr>
      <t>$104,477.60  CR</t>
    </r>
  </si>
  <si>
    <r>
      <rPr>
        <sz val="8.5"/>
        <rFont val="Calibri"/>
        <family val="2"/>
      </rPr>
      <t>BUY TSG.NAS  USD .  NT- .</t>
    </r>
  </si>
  <si>
    <r>
      <rPr>
        <sz val="8.5"/>
        <rFont val="Calibri"/>
        <family val="2"/>
      </rPr>
      <t>$40,703.17  CR</t>
    </r>
  </si>
  <si>
    <r>
      <rPr>
        <sz val="8.5"/>
        <rFont val="Calibri"/>
        <family val="2"/>
      </rPr>
      <t xml:space="preserve">Please note from // the interest rate on your account is
</t>
    </r>
    <r>
      <rPr>
        <sz val="8.5"/>
        <rFont val="Calibri"/>
        <family val="2"/>
      </rPr>
      <t>.%p.a.</t>
    </r>
  </si>
  <si>
    <r>
      <rPr>
        <sz val="8.5"/>
        <rFont val="Calibri"/>
        <family val="2"/>
      </rPr>
      <t>SELL TSG.NAS  USD .  NT- .</t>
    </r>
  </si>
  <si>
    <r>
      <rPr>
        <sz val="8.5"/>
        <rFont val="Calibri"/>
        <family val="2"/>
      </rPr>
      <t>$72,817.54  CR</t>
    </r>
  </si>
  <si>
    <r>
      <rPr>
        <sz val="8.5"/>
        <rFont val="Calibri"/>
        <family val="2"/>
      </rPr>
      <t>BUY MQG.ASX  AUD .  NT-</t>
    </r>
  </si>
  <si>
    <r>
      <rPr>
        <sz val="8.5"/>
        <rFont val="Calibri"/>
        <family val="2"/>
      </rPr>
      <t>$59,042.59  CR</t>
    </r>
  </si>
  <si>
    <r>
      <rPr>
        <sz val="8.5"/>
        <rFont val="Calibri"/>
        <family val="2"/>
      </rPr>
      <t>BUY MQG.ASX  AUD .  NT-</t>
    </r>
  </si>
  <si>
    <r>
      <rPr>
        <sz val="8.5"/>
        <rFont val="Calibri"/>
        <family val="2"/>
      </rPr>
      <t>$45,537.64  CR</t>
    </r>
  </si>
  <si>
    <r>
      <rPr>
        <sz val="8.5"/>
        <rFont val="Calibri"/>
        <family val="2"/>
      </rPr>
      <t>BUY WEB.ASX  AUD .  NT-</t>
    </r>
  </si>
  <si>
    <r>
      <rPr>
        <sz val="8.5"/>
        <rFont val="Calibri"/>
        <family val="2"/>
      </rPr>
      <t>$33,397.69  CR</t>
    </r>
  </si>
  <si>
    <r>
      <rPr>
        <sz val="8.5"/>
        <rFont val="Calibri"/>
        <family val="2"/>
      </rPr>
      <t>BUY NAN.ASX  AUD .  NT-</t>
    </r>
  </si>
  <si>
    <r>
      <rPr>
        <sz val="8.5"/>
        <rFont val="Calibri"/>
        <family val="2"/>
      </rPr>
      <t>$18,837.74  CR</t>
    </r>
  </si>
  <si>
    <r>
      <rPr>
        <sz val="8.5"/>
        <rFont val="Calibri"/>
        <family val="2"/>
      </rPr>
      <t>SELL NAN.ASX  AUD .  NT-</t>
    </r>
  </si>
  <si>
    <r>
      <rPr>
        <sz val="8.5"/>
        <rFont val="Calibri"/>
        <family val="2"/>
      </rPr>
      <t>$32,697.79  CR</t>
    </r>
  </si>
  <si>
    <r>
      <rPr>
        <sz val="8.5"/>
        <rFont val="Calibri"/>
        <family val="2"/>
      </rPr>
      <t>SELL WEB.ASX  AUD .  NT-</t>
    </r>
  </si>
  <si>
    <r>
      <rPr>
        <sz val="8.5"/>
        <rFont val="Calibri"/>
        <family val="2"/>
      </rPr>
      <t>$44,757.84  CR</t>
    </r>
  </si>
  <si>
    <r>
      <rPr>
        <sz val="8.5"/>
        <rFont val="Calibri"/>
        <family val="2"/>
      </rPr>
      <t>$44,768.06  CR</t>
    </r>
  </si>
  <si>
    <r>
      <rPr>
        <sz val="8.5"/>
        <rFont val="Calibri"/>
        <family val="2"/>
      </rPr>
      <t>FUNDS TRANSFER DIVIDEND - MQG Dividend S</t>
    </r>
  </si>
  <si>
    <r>
      <rPr>
        <sz val="8.5"/>
        <rFont val="Calibri"/>
        <family val="2"/>
      </rPr>
      <t>$44,858.06  CR</t>
    </r>
  </si>
  <si>
    <r>
      <rPr>
        <sz val="8.5"/>
        <rFont val="Calibri"/>
        <family val="2"/>
      </rPr>
      <t>BUY LULU.NAS  USD .  NT- .</t>
    </r>
  </si>
  <si>
    <r>
      <rPr>
        <sz val="8.5"/>
        <rFont val="Calibri"/>
        <family val="2"/>
      </rPr>
      <t>$19,967.39  CR</t>
    </r>
  </si>
  <si>
    <r>
      <rPr>
        <sz val="8.5"/>
        <rFont val="Calibri"/>
        <family val="2"/>
      </rPr>
      <t>$19,970.95  CR</t>
    </r>
  </si>
  <si>
    <r>
      <rPr>
        <sz val="8.5"/>
        <rFont val="Calibri"/>
        <family val="2"/>
      </rPr>
      <t>Closing Balance</t>
    </r>
  </si>
  <si>
    <r>
      <rPr>
        <sz val="8"/>
        <color rgb="FF333536"/>
        <rFont val="Calibri"/>
        <family val="2"/>
      </rPr>
      <t xml:space="preserve">Please check all entries and report apparent errors or possible unauthorised transactions immediately. NAB may subsequently adjust debits or credits, which may result in a change to your account balance to accurately reflect the obligations between us. For information on resolving
</t>
    </r>
    <r>
      <rPr>
        <sz val="8"/>
        <color rgb="FF333536"/>
        <rFont val="Calibri"/>
        <family val="2"/>
      </rPr>
      <t xml:space="preserve">problems or disputes call </t>
    </r>
    <r>
      <rPr>
        <sz val="8"/>
        <color rgb="FF333536"/>
        <rFont val="Arial"/>
        <family val="2"/>
      </rPr>
      <t xml:space="preserve">13 13 80. </t>
    </r>
    <r>
      <rPr>
        <sz val="8"/>
        <color rgb="FF333536"/>
        <rFont val="Calibri"/>
        <family val="2"/>
      </rPr>
      <t>Please retain this statement for tax purposes.</t>
    </r>
  </si>
  <si>
    <t>MQG</t>
  </si>
  <si>
    <t>QRI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</si>
</sst>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;@"/>
    <numFmt numFmtId="165" formatCode="\$0.00"/>
    <numFmt numFmtId="166" formatCode="\$#,##0.00"/>
  </numFmts>
  <fonts count="25">
    <font>
      <sz val="10"/>
      <color rgb="FF000000"/>
      <name val="Times New Roman"/>
      <charset val="204"/>
    </font>
    <font>
      <sz val="22"/>
      <name val="Calibri"/>
    </font>
    <font>
      <sz val="11"/>
      <name val="Calibri"/>
    </font>
    <font>
      <b/>
      <sz val="8.5"/>
      <name val="Calibri"/>
    </font>
    <font>
      <sz val="8"/>
      <name val="Calibri"/>
    </font>
    <font>
      <b/>
      <sz val="10"/>
      <name val="Calibri"/>
    </font>
    <font>
      <b/>
      <sz val="8"/>
      <name val="Calibri"/>
    </font>
    <font>
      <b/>
      <sz val="8.5"/>
      <name val="Trebuchet MS"/>
    </font>
    <font>
      <b/>
      <sz val="8.5"/>
      <color rgb="FF000000"/>
      <name val="Trebuchet MS"/>
      <family val="2"/>
    </font>
    <font>
      <sz val="8.5"/>
      <color rgb="FF000000"/>
      <name val="Calibri"/>
      <family val="2"/>
    </font>
    <font>
      <sz val="8.5"/>
      <name val="Calibri"/>
    </font>
    <font>
      <sz val="22"/>
      <color rgb="FFB11116"/>
      <name val="Calibri"/>
      <family val="2"/>
    </font>
    <font>
      <sz val="10"/>
      <name val="Calibri"/>
      <family val="2"/>
    </font>
    <font>
      <b/>
      <sz val="8.5"/>
      <name val="Calibri"/>
      <family val="2"/>
    </font>
    <font>
      <b/>
      <sz val="8.5"/>
      <name val="Trebuchet MS"/>
      <family val="2"/>
    </font>
    <font>
      <sz val="8.5"/>
      <name val="Calibri"/>
      <family val="2"/>
    </font>
    <font>
      <sz val="11"/>
      <color rgb="FFB11116"/>
      <name val="Calibri"/>
      <family val="2"/>
    </font>
    <font>
      <b/>
      <sz val="8.5"/>
      <color rgb="FFFFFFFF"/>
      <name val="Calibri"/>
      <family val="2"/>
    </font>
    <font>
      <sz val="8"/>
      <name val="Calibri"/>
      <family val="2"/>
    </font>
    <font>
      <b/>
      <sz val="10"/>
      <color rgb="FF183168"/>
      <name val="Calibri"/>
      <family val="2"/>
    </font>
    <font>
      <b/>
      <sz val="8"/>
      <name val="Calibri"/>
      <family val="2"/>
    </font>
    <font>
      <sz val="8"/>
      <color rgb="FF333536"/>
      <name val="Calibri"/>
      <family val="2"/>
    </font>
    <font>
      <b/>
      <vertAlign val="superscript"/>
      <sz val="8"/>
      <name val="Calibri"/>
      <family val="2"/>
    </font>
    <font>
      <b/>
      <vertAlign val="superscript"/>
      <sz val="8"/>
      <name val="Trebuchet MS"/>
      <family val="2"/>
    </font>
    <font>
      <sz val="8"/>
      <color rgb="FF33353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808285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 indent="1"/>
    </xf>
    <xf numFmtId="0" fontId="3" fillId="0" borderId="1" xfId="0" applyFont="1" applyFill="1" applyBorder="1" applyAlignment="1">
      <alignment horizontal="right" vertical="top" wrapText="1"/>
    </xf>
    <xf numFmtId="164" fontId="9" fillId="0" borderId="2" xfId="0" applyNumberFormat="1" applyFont="1" applyFill="1" applyBorder="1" applyAlignment="1">
      <alignment horizontal="left" vertical="top" shrinkToFit="1"/>
    </xf>
    <xf numFmtId="0" fontId="0" fillId="0" borderId="2" xfId="0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right" vertical="top" wrapText="1"/>
    </xf>
    <xf numFmtId="0" fontId="0" fillId="0" borderId="2" xfId="0" applyFill="1" applyBorder="1" applyAlignment="1">
      <alignment horizontal="left" wrapText="1"/>
    </xf>
    <xf numFmtId="165" fontId="9" fillId="0" borderId="2" xfId="0" applyNumberFormat="1" applyFont="1" applyFill="1" applyBorder="1" applyAlignment="1">
      <alignment horizontal="right" vertical="top" indent="1" shrinkToFit="1"/>
    </xf>
    <xf numFmtId="166" fontId="9" fillId="0" borderId="2" xfId="0" applyNumberFormat="1" applyFont="1" applyFill="1" applyBorder="1" applyAlignment="1">
      <alignment horizontal="right" vertical="top" indent="1" shrinkToFit="1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9"/>
    </xf>
    <xf numFmtId="0" fontId="0" fillId="0" borderId="0" xfId="0" applyFill="1" applyBorder="1" applyAlignment="1">
      <alignment horizontal="left" vertical="top" wrapText="1" indent="8"/>
    </xf>
    <xf numFmtId="0" fontId="2" fillId="0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 indent="1"/>
    </xf>
    <xf numFmtId="0" fontId="5" fillId="0" borderId="0" xfId="0" applyFont="1" applyFill="1" applyBorder="1" applyAlignment="1">
      <alignment horizontal="left" vertical="top" wrapText="1" indent="17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 wrapText="1" indent="17"/>
    </xf>
    <xf numFmtId="0" fontId="6" fillId="0" borderId="2" xfId="0" applyFont="1" applyFill="1" applyBorder="1" applyAlignment="1">
      <alignment horizontal="left" vertical="top" wrapText="1"/>
    </xf>
    <xf numFmtId="1" fontId="8" fillId="0" borderId="2" xfId="0" applyNumberFormat="1" applyFont="1" applyFill="1" applyBorder="1" applyAlignment="1">
      <alignment horizontal="right" vertical="top" shrinkToFi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 indent="18"/>
    </xf>
    <xf numFmtId="0" fontId="0" fillId="0" borderId="0" xfId="0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5"/>
    </xf>
    <xf numFmtId="0" fontId="10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0" fontId="3" fillId="0" borderId="1" xfId="0" applyFont="1" applyFill="1" applyBorder="1" applyAlignment="1">
      <alignment horizontal="right" vertical="top" wrapText="1" indent="1"/>
    </xf>
    <xf numFmtId="0" fontId="0" fillId="0" borderId="2" xfId="0" applyFill="1" applyBorder="1" applyAlignment="1">
      <alignment horizontal="left" vertical="top" wrapText="1"/>
    </xf>
    <xf numFmtId="166" fontId="9" fillId="0" borderId="2" xfId="0" applyNumberFormat="1" applyFont="1" applyFill="1" applyBorder="1" applyAlignment="1">
      <alignment horizontal="right" vertical="top" indent="1" shrinkToFit="1"/>
    </xf>
    <xf numFmtId="4" fontId="0" fillId="0" borderId="0" xfId="0" applyNumberForma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560309" cy="899160"/>
    <xdr:grpSp>
      <xdr:nvGrpSpPr>
        <xdr:cNvPr id="2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0" y="0"/>
          <a:ext cx="7560309" cy="899160"/>
          <a:chOff x="0" y="0"/>
          <a:chExt cx="7560309" cy="899160"/>
        </a:xfrm>
      </xdr:grpSpPr>
      <xdr:pic>
        <xdr:nvPicPr>
          <xdr:cNvPr id="3" name="image1.jpe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559992" cy="899147"/>
          </a:xfrm>
          <a:prstGeom prst="rect">
            <a:avLst/>
          </a:prstGeom>
        </xdr:spPr>
      </xdr:pic>
      <xdr:sp macro="" textlink="">
        <xdr:nvSpPr>
          <xdr:cNvPr id="4" name="Textbox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3514725" y="259892"/>
            <a:ext cx="1259205" cy="34226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800" b="0" spc="-75">
                <a:solidFill>
                  <a:srgbClr val="FFFFFF"/>
                </a:solidFill>
                <a:latin typeface="Calibri"/>
                <a:cs typeface="Calibri"/>
              </a:rPr>
              <a:t>W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ealthHu</a:t>
            </a:r>
            <a:r>
              <a:rPr sz="800" b="0" spc="0">
                <a:solidFill>
                  <a:srgbClr val="FFFFFF"/>
                </a:solidFill>
                <a:latin typeface="Calibri"/>
                <a:cs typeface="Calibri"/>
              </a:rPr>
              <a:t>b</a:t>
            </a:r>
            <a:r>
              <a:rPr sz="800" b="0" spc="-25">
                <a:solidFill>
                  <a:srgbClr val="FFFFFF"/>
                </a:solidFill>
                <a:latin typeface="Calibri"/>
                <a:cs typeface="Calibri"/>
              </a:rPr>
              <a:t> 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Secu</a:t>
            </a:r>
            <a:r>
              <a:rPr sz="800" b="0" spc="-15">
                <a:solidFill>
                  <a:srgbClr val="FFFFFF"/>
                </a:solidFill>
                <a:latin typeface="Calibri"/>
                <a:cs typeface="Calibri"/>
              </a:rPr>
              <a:t>r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itie</a:t>
            </a:r>
            <a:r>
              <a:rPr sz="800" b="0" spc="0">
                <a:solidFill>
                  <a:srgbClr val="FFFFFF"/>
                </a:solidFill>
                <a:latin typeface="Calibri"/>
                <a:cs typeface="Calibri"/>
              </a:rPr>
              <a:t>s</a:t>
            </a:r>
            <a:r>
              <a:rPr sz="800" b="0" spc="-25">
                <a:solidFill>
                  <a:srgbClr val="FFFFFF"/>
                </a:solidFill>
                <a:latin typeface="Calibri"/>
                <a:cs typeface="Calibri"/>
              </a:rPr>
              <a:t> </a:t>
            </a:r>
            <a:r>
              <a:rPr sz="800" b="0" spc="-50">
                <a:solidFill>
                  <a:srgbClr val="FFFFFF"/>
                </a:solidFill>
                <a:latin typeface="Calibri"/>
                <a:cs typeface="Calibri"/>
              </a:rPr>
              <a:t>L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imi</a:t>
            </a:r>
            <a:r>
              <a:rPr sz="800" b="0" spc="-40">
                <a:solidFill>
                  <a:srgbClr val="FFFFFF"/>
                </a:solidFill>
                <a:latin typeface="Calibri"/>
                <a:cs typeface="Calibri"/>
              </a:rPr>
              <a:t>t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ed A</a:t>
            </a:r>
            <a:r>
              <a:rPr sz="800" b="0" spc="-20">
                <a:solidFill>
                  <a:srgbClr val="FFFFFF"/>
                </a:solidFill>
                <a:latin typeface="Calibri"/>
                <a:cs typeface="Calibri"/>
              </a:rPr>
              <a:t>B</a:t>
            </a:r>
            <a:r>
              <a:rPr sz="800" b="0" spc="0">
                <a:solidFill>
                  <a:srgbClr val="FFFFFF"/>
                </a:solidFill>
                <a:latin typeface="Calibri"/>
                <a:cs typeface="Calibri"/>
              </a:rPr>
              <a:t>N</a:t>
            </a:r>
            <a:r>
              <a:rPr sz="800" b="0" spc="-25">
                <a:solidFill>
                  <a:srgbClr val="FFFFFF"/>
                </a:solidFill>
                <a:latin typeface="Calibri"/>
                <a:cs typeface="Calibri"/>
              </a:rPr>
              <a:t> </a:t>
            </a:r>
            <a:r>
              <a:rPr sz="800" b="0" spc="-30">
                <a:solidFill>
                  <a:srgbClr val="FFFFFF"/>
                </a:solidFill>
                <a:latin typeface="Arial"/>
                <a:cs typeface="Arial"/>
              </a:rPr>
              <a:t>8</a:t>
            </a:r>
            <a:r>
              <a:rPr sz="800" b="0" spc="0">
                <a:solidFill>
                  <a:srgbClr val="FFFFFF"/>
                </a:solidFill>
                <a:latin typeface="Arial"/>
                <a:cs typeface="Arial"/>
              </a:rPr>
              <a:t>3</a:t>
            </a:r>
            <a:r>
              <a:rPr sz="800" b="0" spc="-70">
                <a:solidFill>
                  <a:srgbClr val="FFFFFF"/>
                </a:solidFill>
                <a:latin typeface="Arial"/>
                <a:cs typeface="Arial"/>
              </a:rPr>
              <a:t> </a:t>
            </a:r>
            <a:r>
              <a:rPr sz="800" b="0" spc="-30">
                <a:solidFill>
                  <a:srgbClr val="FFFFFF"/>
                </a:solidFill>
                <a:latin typeface="Arial"/>
                <a:cs typeface="Arial"/>
              </a:rPr>
              <a:t>08</a:t>
            </a:r>
            <a:r>
              <a:rPr sz="800" b="0" spc="0">
                <a:solidFill>
                  <a:srgbClr val="FFFFFF"/>
                </a:solidFill>
                <a:latin typeface="Arial"/>
                <a:cs typeface="Arial"/>
              </a:rPr>
              <a:t>9</a:t>
            </a:r>
            <a:r>
              <a:rPr sz="800" b="0" spc="-70">
                <a:solidFill>
                  <a:srgbClr val="FFFFFF"/>
                </a:solidFill>
                <a:latin typeface="Arial"/>
                <a:cs typeface="Arial"/>
              </a:rPr>
              <a:t> </a:t>
            </a:r>
            <a:r>
              <a:rPr sz="800" b="0" spc="-30">
                <a:solidFill>
                  <a:srgbClr val="FFFFFF"/>
                </a:solidFill>
                <a:latin typeface="Arial"/>
                <a:cs typeface="Arial"/>
              </a:rPr>
              <a:t>71</a:t>
            </a:r>
            <a:r>
              <a:rPr sz="800" b="0" spc="0">
                <a:solidFill>
                  <a:srgbClr val="FFFFFF"/>
                </a:solidFill>
                <a:latin typeface="Arial"/>
                <a:cs typeface="Arial"/>
              </a:rPr>
              <a:t>8</a:t>
            </a:r>
            <a:r>
              <a:rPr sz="800" b="0" spc="-70">
                <a:solidFill>
                  <a:srgbClr val="FFFFFF"/>
                </a:solidFill>
                <a:latin typeface="Arial"/>
                <a:cs typeface="Arial"/>
              </a:rPr>
              <a:t> </a:t>
            </a:r>
            <a:r>
              <a:rPr sz="800" b="0" spc="-30">
                <a:solidFill>
                  <a:srgbClr val="FFFFFF"/>
                </a:solidFill>
                <a:latin typeface="Arial"/>
                <a:cs typeface="Arial"/>
              </a:rPr>
              <a:t>249</a:t>
            </a:r>
          </a:p>
          <a:p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AFS</a:t>
            </a:r>
            <a:r>
              <a:rPr sz="800" b="0" spc="0">
                <a:solidFill>
                  <a:srgbClr val="FFFFFF"/>
                </a:solidFill>
                <a:latin typeface="Calibri"/>
                <a:cs typeface="Calibri"/>
              </a:rPr>
              <a:t>L</a:t>
            </a:r>
            <a:r>
              <a:rPr sz="800" b="0" spc="-25">
                <a:solidFill>
                  <a:srgbClr val="FFFFFF"/>
                </a:solidFill>
                <a:latin typeface="Calibri"/>
                <a:cs typeface="Calibri"/>
              </a:rPr>
              <a:t> 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N</a:t>
            </a:r>
            <a:r>
              <a:rPr sz="800" b="0" spc="-55">
                <a:solidFill>
                  <a:srgbClr val="FFFFFF"/>
                </a:solidFill>
                <a:latin typeface="Calibri"/>
                <a:cs typeface="Calibri"/>
              </a:rPr>
              <a:t>o</a:t>
            </a:r>
            <a:r>
              <a:rPr sz="800" b="0" spc="0">
                <a:solidFill>
                  <a:srgbClr val="FFFFFF"/>
                </a:solidFill>
                <a:latin typeface="Calibri"/>
                <a:cs typeface="Calibri"/>
              </a:rPr>
              <a:t>.</a:t>
            </a:r>
            <a:r>
              <a:rPr sz="800" b="0" spc="-25">
                <a:solidFill>
                  <a:srgbClr val="FFFFFF"/>
                </a:solidFill>
                <a:latin typeface="Calibri"/>
                <a:cs typeface="Calibri"/>
              </a:rPr>
              <a:t> </a:t>
            </a:r>
            <a:r>
              <a:rPr sz="800" b="0" spc="-30">
                <a:solidFill>
                  <a:srgbClr val="FFFFFF"/>
                </a:solidFill>
                <a:latin typeface="Arial"/>
                <a:cs typeface="Arial"/>
              </a:rPr>
              <a:t>2</a:t>
            </a:r>
            <a:r>
              <a:rPr sz="800" b="0" spc="0">
                <a:solidFill>
                  <a:srgbClr val="FFFFFF"/>
                </a:solidFill>
                <a:latin typeface="Arial"/>
                <a:cs typeface="Arial"/>
              </a:rPr>
              <a:t>3</a:t>
            </a:r>
            <a:r>
              <a:rPr sz="800" b="0" spc="-70">
                <a:solidFill>
                  <a:srgbClr val="FFFFFF"/>
                </a:solidFill>
                <a:latin typeface="Arial"/>
                <a:cs typeface="Arial"/>
              </a:rPr>
              <a:t> </a:t>
            </a:r>
            <a:r>
              <a:rPr sz="800" b="0" spc="-30">
                <a:solidFill>
                  <a:srgbClr val="FFFFFF"/>
                </a:solidFill>
                <a:latin typeface="Arial"/>
                <a:cs typeface="Arial"/>
              </a:rPr>
              <a:t>0704</a:t>
            </a:r>
          </a:p>
        </xdr:txBody>
      </xdr:sp>
      <xdr:sp macro="" textlink="">
        <xdr:nvSpPr>
          <xdr:cNvPr id="5" name="Textbox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4962525" y="259892"/>
            <a:ext cx="1535430" cy="113664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GP</a:t>
            </a:r>
            <a:r>
              <a:rPr sz="800" b="0" spc="0">
                <a:solidFill>
                  <a:srgbClr val="FFFFFF"/>
                </a:solidFill>
                <a:latin typeface="Calibri"/>
                <a:cs typeface="Calibri"/>
              </a:rPr>
              <a:t>O</a:t>
            </a:r>
            <a:r>
              <a:rPr sz="800" b="0" spc="-25">
                <a:solidFill>
                  <a:srgbClr val="FFFFFF"/>
                </a:solidFill>
                <a:latin typeface="Calibri"/>
                <a:cs typeface="Calibri"/>
              </a:rPr>
              <a:t> 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B</a:t>
            </a:r>
            <a:r>
              <a:rPr sz="800" b="0" spc="-55">
                <a:solidFill>
                  <a:srgbClr val="FFFFFF"/>
                </a:solidFill>
                <a:latin typeface="Calibri"/>
                <a:cs typeface="Calibri"/>
              </a:rPr>
              <a:t>o</a:t>
            </a:r>
            <a:r>
              <a:rPr sz="800" b="0" spc="0">
                <a:solidFill>
                  <a:srgbClr val="FFFFFF"/>
                </a:solidFill>
                <a:latin typeface="Calibri"/>
                <a:cs typeface="Calibri"/>
              </a:rPr>
              <a:t>x</a:t>
            </a:r>
            <a:r>
              <a:rPr sz="800" b="0" spc="-25">
                <a:solidFill>
                  <a:srgbClr val="FFFFFF"/>
                </a:solidFill>
                <a:latin typeface="Calibri"/>
                <a:cs typeface="Calibri"/>
              </a:rPr>
              <a:t> 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</a:t>
            </a:r>
            <a:r>
              <a:rPr sz="800" b="0" spc="0">
                <a:solidFill>
                  <a:srgbClr val="FFFFFF"/>
                </a:solidFill>
                <a:latin typeface="Calibri"/>
                <a:cs typeface="Calibri"/>
              </a:rPr>
              <a:t>   </a:t>
            </a:r>
            <a:r>
              <a:rPr sz="800" b="0" spc="-45">
                <a:solidFill>
                  <a:srgbClr val="FFFFFF"/>
                </a:solidFill>
                <a:latin typeface="Calibri"/>
                <a:cs typeface="Calibri"/>
              </a:rPr>
              <a:t> </a:t>
            </a:r>
            <a:r>
              <a:rPr sz="800" b="0" spc="-114">
                <a:solidFill>
                  <a:srgbClr val="FFFFFF"/>
                </a:solidFill>
                <a:latin typeface="Calibri"/>
                <a:cs typeface="Calibri"/>
              </a:rPr>
              <a:t>T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elephon</a:t>
            </a:r>
            <a:r>
              <a:rPr sz="800" b="0" spc="0">
                <a:solidFill>
                  <a:srgbClr val="FFFFFF"/>
                </a:solidFill>
                <a:latin typeface="Calibri"/>
                <a:cs typeface="Calibri"/>
              </a:rPr>
              <a:t>e</a:t>
            </a:r>
            <a:r>
              <a:rPr sz="800" b="0" spc="-25">
                <a:solidFill>
                  <a:srgbClr val="FFFFFF"/>
                </a:solidFill>
                <a:latin typeface="Calibri"/>
                <a:cs typeface="Calibri"/>
              </a:rPr>
              <a:t> </a:t>
            </a:r>
            <a:r>
              <a:rPr sz="800" b="0" spc="-30">
                <a:solidFill>
                  <a:srgbClr val="FFFFFF"/>
                </a:solidFill>
                <a:latin typeface="Arial"/>
                <a:cs typeface="Arial"/>
              </a:rPr>
              <a:t>1</a:t>
            </a:r>
            <a:r>
              <a:rPr sz="800" b="0" spc="0">
                <a:solidFill>
                  <a:srgbClr val="FFFFFF"/>
                </a:solidFill>
                <a:latin typeface="Arial"/>
                <a:cs typeface="Arial"/>
              </a:rPr>
              <a:t>3</a:t>
            </a:r>
            <a:r>
              <a:rPr sz="800" b="0" spc="-70">
                <a:solidFill>
                  <a:srgbClr val="FFFFFF"/>
                </a:solidFill>
                <a:latin typeface="Arial"/>
                <a:cs typeface="Arial"/>
              </a:rPr>
              <a:t> </a:t>
            </a:r>
            <a:r>
              <a:rPr sz="800" b="0" spc="-370">
                <a:solidFill>
                  <a:srgbClr val="FFFFFF"/>
                </a:solidFill>
                <a:latin typeface="Arial"/>
                <a:cs typeface="Arial"/>
              </a:rPr>
              <a:t>1</a:t>
            </a:r>
            <a:r>
              <a:rPr sz="800" b="0" spc="-340">
                <a:solidFill>
                  <a:srgbClr val="FFFFFF"/>
                </a:solidFill>
                <a:latin typeface="Arial"/>
                <a:cs typeface="Arial"/>
              </a:rPr>
              <a:t>3</a:t>
            </a:r>
            <a:r>
              <a:rPr sz="800" b="0" spc="-70">
                <a:solidFill>
                  <a:srgbClr val="FFFFFF"/>
                </a:solidFill>
                <a:latin typeface="Arial"/>
                <a:cs typeface="Arial"/>
              </a:rPr>
              <a:t> </a:t>
            </a:r>
            <a:r>
              <a:rPr sz="800" b="0" spc="-30">
                <a:solidFill>
                  <a:srgbClr val="FFFFFF"/>
                </a:solidFill>
                <a:latin typeface="Arial"/>
                <a:cs typeface="Arial"/>
              </a:rPr>
              <a:t>80</a:t>
            </a:r>
          </a:p>
        </xdr:txBody>
      </xdr:sp>
      <xdr:sp macro="" textlink="">
        <xdr:nvSpPr>
          <xdr:cNvPr id="6" name="Textbox 6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/>
        </xdr:nvSpPr>
        <xdr:spPr>
          <a:xfrm>
            <a:off x="4962525" y="374192"/>
            <a:ext cx="490220" cy="22796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Melbou</a:t>
            </a:r>
            <a:r>
              <a:rPr sz="800" b="0" spc="-20">
                <a:solidFill>
                  <a:srgbClr val="FFFFFF"/>
                </a:solidFill>
                <a:latin typeface="Calibri"/>
                <a:cs typeface="Calibri"/>
              </a:rPr>
              <a:t>r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ne VI</a:t>
            </a:r>
            <a:r>
              <a:rPr sz="800" b="0" spc="0">
                <a:solidFill>
                  <a:srgbClr val="FFFFFF"/>
                </a:solidFill>
                <a:latin typeface="Calibri"/>
                <a:cs typeface="Calibri"/>
              </a:rPr>
              <a:t>C</a:t>
            </a:r>
            <a:r>
              <a:rPr sz="800" b="0" spc="-25">
                <a:solidFill>
                  <a:srgbClr val="FFFFFF"/>
                </a:solidFill>
                <a:latin typeface="Calibri"/>
                <a:cs typeface="Calibri"/>
              </a:rPr>
              <a:t> </a:t>
            </a:r>
            <a:r>
              <a:rPr sz="800" b="0" spc="-265">
                <a:solidFill>
                  <a:srgbClr val="FFFFFF"/>
                </a:solidFill>
                <a:latin typeface="Calibri"/>
                <a:cs typeface="Calibri"/>
              </a:rPr>
              <a:t></a:t>
            </a:r>
          </a:p>
        </xdr:txBody>
      </xdr:sp>
      <xdr:sp macro="" textlink="">
        <xdr:nvSpPr>
          <xdr:cNvPr id="7" name="Textbox 7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5657850" y="374192"/>
            <a:ext cx="735330" cy="113664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nabt</a:t>
            </a:r>
            <a:r>
              <a:rPr sz="800" b="0" spc="-55">
                <a:solidFill>
                  <a:srgbClr val="FFFFFF"/>
                </a:solidFill>
                <a:latin typeface="Calibri"/>
                <a:cs typeface="Calibri"/>
              </a:rPr>
              <a:t>r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ade.</a:t>
            </a:r>
            <a:r>
              <a:rPr sz="800" b="0" spc="-40">
                <a:solidFill>
                  <a:srgbClr val="FFFFFF"/>
                </a:solidFill>
                <a:latin typeface="Calibri"/>
                <a:cs typeface="Calibri"/>
              </a:rPr>
              <a:t>c</a:t>
            </a:r>
            <a:r>
              <a:rPr sz="800" b="0" spc="-30">
                <a:solidFill>
                  <a:srgbClr val="FFFFFF"/>
                </a:solidFill>
                <a:latin typeface="Calibri"/>
                <a:cs typeface="Calibri"/>
              </a:rPr>
              <a:t>om.au</a:t>
            </a:r>
          </a:p>
        </xdr:txBody>
      </xdr:sp>
    </xdr:grpSp>
    <xdr:clientData/>
  </xdr:oneCellAnchor>
  <xdr:twoCellAnchor editAs="oneCell">
    <xdr:from>
      <xdr:col>0</xdr:col>
      <xdr:colOff>0</xdr:colOff>
      <xdr:row>2</xdr:row>
      <xdr:rowOff>501688</xdr:rowOff>
    </xdr:from>
    <xdr:to>
      <xdr:col>6</xdr:col>
      <xdr:colOff>868680</xdr:colOff>
      <xdr:row>3</xdr:row>
      <xdr:rowOff>1566672</xdr:rowOff>
    </xdr:to>
    <xdr:pic>
      <xdr:nvPicPr>
        <xdr:cNvPr id="8" name="image2.jpe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583680" cy="156667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124724</xdr:rowOff>
    </xdr:from>
    <xdr:to>
      <xdr:col>6</xdr:col>
      <xdr:colOff>876300</xdr:colOff>
      <xdr:row>6</xdr:row>
      <xdr:rowOff>131074</xdr:rowOff>
    </xdr:to>
    <xdr:grpSp>
      <xdr:nvGrpSpPr>
        <xdr:cNvPr id="9" name="Group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>
          <a:off x="0" y="4049024"/>
          <a:ext cx="6848475" cy="6350"/>
          <a:chOff x="0" y="0"/>
          <a:chExt cx="6591300" cy="6350"/>
        </a:xfrm>
      </xdr:grpSpPr>
      <xdr:sp macro="" textlink="">
        <xdr:nvSpPr>
          <xdr:cNvPr id="10" name="Shape 10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>
          <a:xfrm>
            <a:off x="0" y="2971"/>
            <a:ext cx="4343400" cy="0"/>
          </a:xfrm>
          <a:custGeom>
            <a:avLst/>
            <a:gdLst/>
            <a:ahLst/>
            <a:cxnLst/>
            <a:rect l="0" t="0" r="0" b="0"/>
            <a:pathLst>
              <a:path w="4343400">
                <a:moveTo>
                  <a:pt x="0" y="0"/>
                </a:moveTo>
                <a:lnTo>
                  <a:pt x="4343400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11" name="Shape 11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4343400" y="2971"/>
            <a:ext cx="2047875" cy="0"/>
          </a:xfrm>
          <a:custGeom>
            <a:avLst/>
            <a:gdLst/>
            <a:ahLst/>
            <a:cxnLst/>
            <a:rect l="0" t="0" r="0" b="0"/>
            <a:pathLst>
              <a:path w="2047875">
                <a:moveTo>
                  <a:pt x="0" y="0"/>
                </a:moveTo>
                <a:lnTo>
                  <a:pt x="204787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12" name="Shape 12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6391275" y="2971"/>
            <a:ext cx="200025" cy="0"/>
          </a:xfrm>
          <a:custGeom>
            <a:avLst/>
            <a:gdLst/>
            <a:ahLst/>
            <a:cxnLst/>
            <a:rect l="0" t="0" r="0" b="0"/>
            <a:pathLst>
              <a:path w="200025">
                <a:moveTo>
                  <a:pt x="0" y="0"/>
                </a:moveTo>
                <a:lnTo>
                  <a:pt x="20002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</xdr:grpSp>
    <xdr:clientData/>
  </xdr:twoCellAnchor>
  <xdr:twoCellAnchor editAs="oneCell">
    <xdr:from>
      <xdr:col>0</xdr:col>
      <xdr:colOff>0</xdr:colOff>
      <xdr:row>10</xdr:row>
      <xdr:rowOff>28047</xdr:rowOff>
    </xdr:from>
    <xdr:to>
      <xdr:col>0</xdr:col>
      <xdr:colOff>225678</xdr:colOff>
      <xdr:row>11</xdr:row>
      <xdr:rowOff>155155</xdr:rowOff>
    </xdr:to>
    <xdr:pic>
      <xdr:nvPicPr>
        <xdr:cNvPr id="13" name="image3.jpe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5678" cy="342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2</xdr:col>
      <xdr:colOff>1301750</xdr:colOff>
      <xdr:row>15</xdr:row>
      <xdr:rowOff>6349</xdr:rowOff>
    </xdr:to>
    <xdr:grpSp>
      <xdr:nvGrpSpPr>
        <xdr:cNvPr id="14" name="Group 14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0" y="5695950"/>
          <a:ext cx="2625725" cy="6349"/>
          <a:chOff x="0" y="0"/>
          <a:chExt cx="2571750" cy="6350"/>
        </a:xfrm>
      </xdr:grpSpPr>
      <xdr:sp macro="" textlink="">
        <xdr:nvSpPr>
          <xdr:cNvPr id="15" name="Shape 15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>
            <a:off x="0" y="2971"/>
            <a:ext cx="1828800" cy="0"/>
          </a:xfrm>
          <a:custGeom>
            <a:avLst/>
            <a:gdLst/>
            <a:ahLst/>
            <a:cxnLst/>
            <a:rect l="0" t="0" r="0" b="0"/>
            <a:pathLst>
              <a:path w="1828800">
                <a:moveTo>
                  <a:pt x="0" y="0"/>
                </a:moveTo>
                <a:lnTo>
                  <a:pt x="1828800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16" name="Shape 16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>
            <a:off x="1828800" y="2971"/>
            <a:ext cx="742950" cy="0"/>
          </a:xfrm>
          <a:custGeom>
            <a:avLst/>
            <a:gdLst/>
            <a:ahLst/>
            <a:cxnLst/>
            <a:rect l="0" t="0" r="0" b="0"/>
            <a:pathLst>
              <a:path w="742950">
                <a:moveTo>
                  <a:pt x="0" y="0"/>
                </a:moveTo>
                <a:lnTo>
                  <a:pt x="742950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</xdr:grpSp>
    <xdr:clientData/>
  </xdr:twoCellAnchor>
  <xdr:twoCellAnchor editAs="oneCell">
    <xdr:from>
      <xdr:col>0</xdr:col>
      <xdr:colOff>0</xdr:colOff>
      <xdr:row>20</xdr:row>
      <xdr:rowOff>0</xdr:rowOff>
    </xdr:from>
    <xdr:to>
      <xdr:col>6</xdr:col>
      <xdr:colOff>876300</xdr:colOff>
      <xdr:row>20</xdr:row>
      <xdr:rowOff>6349</xdr:rowOff>
    </xdr:to>
    <xdr:grpSp>
      <xdr:nvGrpSpPr>
        <xdr:cNvPr id="17" name="Group 1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0" y="6457950"/>
          <a:ext cx="6848475" cy="6349"/>
          <a:chOff x="0" y="0"/>
          <a:chExt cx="6591300" cy="6350"/>
        </a:xfrm>
      </xdr:grpSpPr>
      <xdr:sp macro="" textlink="">
        <xdr:nvSpPr>
          <xdr:cNvPr id="18" name="Shape 18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0" y="2971"/>
            <a:ext cx="3305175" cy="0"/>
          </a:xfrm>
          <a:custGeom>
            <a:avLst/>
            <a:gdLst/>
            <a:ahLst/>
            <a:cxnLst/>
            <a:rect l="0" t="0" r="0" b="0"/>
            <a:pathLst>
              <a:path w="3305175">
                <a:moveTo>
                  <a:pt x="0" y="0"/>
                </a:moveTo>
                <a:lnTo>
                  <a:pt x="330517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19" name="Shape 19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>
          <a:xfrm>
            <a:off x="3305175" y="2971"/>
            <a:ext cx="3124200" cy="0"/>
          </a:xfrm>
          <a:custGeom>
            <a:avLst/>
            <a:gdLst/>
            <a:ahLst/>
            <a:cxnLst/>
            <a:rect l="0" t="0" r="0" b="0"/>
            <a:pathLst>
              <a:path w="3124200">
                <a:moveTo>
                  <a:pt x="0" y="0"/>
                </a:moveTo>
                <a:lnTo>
                  <a:pt x="3124200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20" name="Shape 20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>
            <a:off x="6429375" y="2971"/>
            <a:ext cx="161925" cy="0"/>
          </a:xfrm>
          <a:custGeom>
            <a:avLst/>
            <a:gdLst/>
            <a:ahLst/>
            <a:cxnLst/>
            <a:rect l="0" t="0" r="0" b="0"/>
            <a:pathLst>
              <a:path w="161925">
                <a:moveTo>
                  <a:pt x="0" y="0"/>
                </a:moveTo>
                <a:lnTo>
                  <a:pt x="16192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21" name="Shape 21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0" y="2971"/>
            <a:ext cx="3305175" cy="0"/>
          </a:xfrm>
          <a:custGeom>
            <a:avLst/>
            <a:gdLst/>
            <a:ahLst/>
            <a:cxnLst/>
            <a:rect l="0" t="0" r="0" b="0"/>
            <a:pathLst>
              <a:path w="3305175">
                <a:moveTo>
                  <a:pt x="0" y="0"/>
                </a:moveTo>
                <a:lnTo>
                  <a:pt x="330517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22" name="Shape 22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>
            <a:off x="3305175" y="2971"/>
            <a:ext cx="3124200" cy="0"/>
          </a:xfrm>
          <a:custGeom>
            <a:avLst/>
            <a:gdLst/>
            <a:ahLst/>
            <a:cxnLst/>
            <a:rect l="0" t="0" r="0" b="0"/>
            <a:pathLst>
              <a:path w="3124200">
                <a:moveTo>
                  <a:pt x="0" y="0"/>
                </a:moveTo>
                <a:lnTo>
                  <a:pt x="3124200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23" name="Shape 23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>
            <a:off x="6429375" y="2971"/>
            <a:ext cx="161925" cy="0"/>
          </a:xfrm>
          <a:custGeom>
            <a:avLst/>
            <a:gdLst/>
            <a:ahLst/>
            <a:cxnLst/>
            <a:rect l="0" t="0" r="0" b="0"/>
            <a:pathLst>
              <a:path w="161925">
                <a:moveTo>
                  <a:pt x="0" y="0"/>
                </a:moveTo>
                <a:lnTo>
                  <a:pt x="16192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</xdr:grpSp>
    <xdr:clientData/>
  </xdr:twoCellAnchor>
  <xdr:twoCellAnchor editAs="oneCell">
    <xdr:from>
      <xdr:col>0</xdr:col>
      <xdr:colOff>0</xdr:colOff>
      <xdr:row>19</xdr:row>
      <xdr:rowOff>0</xdr:rowOff>
    </xdr:from>
    <xdr:to>
      <xdr:col>6</xdr:col>
      <xdr:colOff>876300</xdr:colOff>
      <xdr:row>19</xdr:row>
      <xdr:rowOff>6349</xdr:rowOff>
    </xdr:to>
    <xdr:grpSp>
      <xdr:nvGrpSpPr>
        <xdr:cNvPr id="24" name="Group 24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pSpPr/>
      </xdr:nvGrpSpPr>
      <xdr:grpSpPr>
        <a:xfrm>
          <a:off x="0" y="6448425"/>
          <a:ext cx="6848475" cy="6349"/>
          <a:chOff x="0" y="0"/>
          <a:chExt cx="6591300" cy="6350"/>
        </a:xfrm>
      </xdr:grpSpPr>
      <xdr:sp macro="" textlink="">
        <xdr:nvSpPr>
          <xdr:cNvPr id="25" name="Shape 25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/>
        </xdr:nvSpPr>
        <xdr:spPr>
          <a:xfrm>
            <a:off x="0" y="2971"/>
            <a:ext cx="3305175" cy="0"/>
          </a:xfrm>
          <a:custGeom>
            <a:avLst/>
            <a:gdLst/>
            <a:ahLst/>
            <a:cxnLst/>
            <a:rect l="0" t="0" r="0" b="0"/>
            <a:pathLst>
              <a:path w="3305175">
                <a:moveTo>
                  <a:pt x="0" y="0"/>
                </a:moveTo>
                <a:lnTo>
                  <a:pt x="330517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26" name="Shape 26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/>
        </xdr:nvSpPr>
        <xdr:spPr>
          <a:xfrm>
            <a:off x="3305175" y="2971"/>
            <a:ext cx="3124200" cy="0"/>
          </a:xfrm>
          <a:custGeom>
            <a:avLst/>
            <a:gdLst/>
            <a:ahLst/>
            <a:cxnLst/>
            <a:rect l="0" t="0" r="0" b="0"/>
            <a:pathLst>
              <a:path w="3124200">
                <a:moveTo>
                  <a:pt x="0" y="0"/>
                </a:moveTo>
                <a:lnTo>
                  <a:pt x="3124200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27" name="Shape 27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/>
        </xdr:nvSpPr>
        <xdr:spPr>
          <a:xfrm>
            <a:off x="6429375" y="2971"/>
            <a:ext cx="161925" cy="0"/>
          </a:xfrm>
          <a:custGeom>
            <a:avLst/>
            <a:gdLst/>
            <a:ahLst/>
            <a:cxnLst/>
            <a:rect l="0" t="0" r="0" b="0"/>
            <a:pathLst>
              <a:path w="161925">
                <a:moveTo>
                  <a:pt x="0" y="0"/>
                </a:moveTo>
                <a:lnTo>
                  <a:pt x="16192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28" name="Shape 28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/>
        </xdr:nvSpPr>
        <xdr:spPr>
          <a:xfrm>
            <a:off x="0" y="2971"/>
            <a:ext cx="3305175" cy="0"/>
          </a:xfrm>
          <a:custGeom>
            <a:avLst/>
            <a:gdLst/>
            <a:ahLst/>
            <a:cxnLst/>
            <a:rect l="0" t="0" r="0" b="0"/>
            <a:pathLst>
              <a:path w="3305175">
                <a:moveTo>
                  <a:pt x="0" y="0"/>
                </a:moveTo>
                <a:lnTo>
                  <a:pt x="330517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29" name="Shape 29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/>
        </xdr:nvSpPr>
        <xdr:spPr>
          <a:xfrm>
            <a:off x="3305175" y="2971"/>
            <a:ext cx="3124200" cy="0"/>
          </a:xfrm>
          <a:custGeom>
            <a:avLst/>
            <a:gdLst/>
            <a:ahLst/>
            <a:cxnLst/>
            <a:rect l="0" t="0" r="0" b="0"/>
            <a:pathLst>
              <a:path w="3124200">
                <a:moveTo>
                  <a:pt x="0" y="0"/>
                </a:moveTo>
                <a:lnTo>
                  <a:pt x="3124200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30" name="Shape 30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/>
        </xdr:nvSpPr>
        <xdr:spPr>
          <a:xfrm>
            <a:off x="6429375" y="2971"/>
            <a:ext cx="161925" cy="0"/>
          </a:xfrm>
          <a:custGeom>
            <a:avLst/>
            <a:gdLst/>
            <a:ahLst/>
            <a:cxnLst/>
            <a:rect l="0" t="0" r="0" b="0"/>
            <a:pathLst>
              <a:path w="161925">
                <a:moveTo>
                  <a:pt x="0" y="0"/>
                </a:moveTo>
                <a:lnTo>
                  <a:pt x="16192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</xdr:grpSp>
    <xdr:clientData/>
  </xdr:twoCellAnchor>
  <xdr:twoCellAnchor editAs="oneCell">
    <xdr:from>
      <xdr:col>0</xdr:col>
      <xdr:colOff>0</xdr:colOff>
      <xdr:row>18</xdr:row>
      <xdr:rowOff>0</xdr:rowOff>
    </xdr:from>
    <xdr:to>
      <xdr:col>6</xdr:col>
      <xdr:colOff>876300</xdr:colOff>
      <xdr:row>18</xdr:row>
      <xdr:rowOff>6349</xdr:rowOff>
    </xdr:to>
    <xdr:grpSp>
      <xdr:nvGrpSpPr>
        <xdr:cNvPr id="31" name="Group 3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/>
      </xdr:nvGrpSpPr>
      <xdr:grpSpPr>
        <a:xfrm>
          <a:off x="0" y="6438900"/>
          <a:ext cx="6848475" cy="6349"/>
          <a:chOff x="0" y="0"/>
          <a:chExt cx="6591300" cy="6350"/>
        </a:xfrm>
      </xdr:grpSpPr>
      <xdr:sp macro="" textlink="">
        <xdr:nvSpPr>
          <xdr:cNvPr id="32" name="Shape 32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/>
        </xdr:nvSpPr>
        <xdr:spPr>
          <a:xfrm>
            <a:off x="0" y="2971"/>
            <a:ext cx="3305175" cy="0"/>
          </a:xfrm>
          <a:custGeom>
            <a:avLst/>
            <a:gdLst/>
            <a:ahLst/>
            <a:cxnLst/>
            <a:rect l="0" t="0" r="0" b="0"/>
            <a:pathLst>
              <a:path w="3305175">
                <a:moveTo>
                  <a:pt x="0" y="0"/>
                </a:moveTo>
                <a:lnTo>
                  <a:pt x="330517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33" name="Shape 33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/>
        </xdr:nvSpPr>
        <xdr:spPr>
          <a:xfrm>
            <a:off x="3305175" y="2971"/>
            <a:ext cx="3124200" cy="0"/>
          </a:xfrm>
          <a:custGeom>
            <a:avLst/>
            <a:gdLst/>
            <a:ahLst/>
            <a:cxnLst/>
            <a:rect l="0" t="0" r="0" b="0"/>
            <a:pathLst>
              <a:path w="3124200">
                <a:moveTo>
                  <a:pt x="0" y="0"/>
                </a:moveTo>
                <a:lnTo>
                  <a:pt x="3124200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34" name="Shape 34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/>
        </xdr:nvSpPr>
        <xdr:spPr>
          <a:xfrm>
            <a:off x="6429375" y="2971"/>
            <a:ext cx="161925" cy="0"/>
          </a:xfrm>
          <a:custGeom>
            <a:avLst/>
            <a:gdLst/>
            <a:ahLst/>
            <a:cxnLst/>
            <a:rect l="0" t="0" r="0" b="0"/>
            <a:pathLst>
              <a:path w="161925">
                <a:moveTo>
                  <a:pt x="0" y="0"/>
                </a:moveTo>
                <a:lnTo>
                  <a:pt x="16192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35" name="Shape 35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/>
        </xdr:nvSpPr>
        <xdr:spPr>
          <a:xfrm>
            <a:off x="0" y="2971"/>
            <a:ext cx="3305175" cy="0"/>
          </a:xfrm>
          <a:custGeom>
            <a:avLst/>
            <a:gdLst/>
            <a:ahLst/>
            <a:cxnLst/>
            <a:rect l="0" t="0" r="0" b="0"/>
            <a:pathLst>
              <a:path w="3305175">
                <a:moveTo>
                  <a:pt x="0" y="0"/>
                </a:moveTo>
                <a:lnTo>
                  <a:pt x="330517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36" name="Shape 36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/>
        </xdr:nvSpPr>
        <xdr:spPr>
          <a:xfrm>
            <a:off x="3305175" y="2971"/>
            <a:ext cx="3124200" cy="0"/>
          </a:xfrm>
          <a:custGeom>
            <a:avLst/>
            <a:gdLst/>
            <a:ahLst/>
            <a:cxnLst/>
            <a:rect l="0" t="0" r="0" b="0"/>
            <a:pathLst>
              <a:path w="3124200">
                <a:moveTo>
                  <a:pt x="0" y="0"/>
                </a:moveTo>
                <a:lnTo>
                  <a:pt x="3124200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37" name="Shape 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/>
        </xdr:nvSpPr>
        <xdr:spPr>
          <a:xfrm>
            <a:off x="6429375" y="2971"/>
            <a:ext cx="161925" cy="0"/>
          </a:xfrm>
          <a:custGeom>
            <a:avLst/>
            <a:gdLst/>
            <a:ahLst/>
            <a:cxnLst/>
            <a:rect l="0" t="0" r="0" b="0"/>
            <a:pathLst>
              <a:path w="161925">
                <a:moveTo>
                  <a:pt x="0" y="0"/>
                </a:moveTo>
                <a:lnTo>
                  <a:pt x="16192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</xdr:grpSp>
    <xdr:clientData/>
  </xdr:twoCellAnchor>
  <xdr:twoCellAnchor editAs="oneCell">
    <xdr:from>
      <xdr:col>0</xdr:col>
      <xdr:colOff>0</xdr:colOff>
      <xdr:row>17</xdr:row>
      <xdr:rowOff>0</xdr:rowOff>
    </xdr:from>
    <xdr:to>
      <xdr:col>6</xdr:col>
      <xdr:colOff>876300</xdr:colOff>
      <xdr:row>17</xdr:row>
      <xdr:rowOff>6349</xdr:rowOff>
    </xdr:to>
    <xdr:grpSp>
      <xdr:nvGrpSpPr>
        <xdr:cNvPr id="38" name="Group 38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pSpPr/>
      </xdr:nvGrpSpPr>
      <xdr:grpSpPr>
        <a:xfrm>
          <a:off x="0" y="6429375"/>
          <a:ext cx="6848475" cy="6349"/>
          <a:chOff x="0" y="0"/>
          <a:chExt cx="6591300" cy="6350"/>
        </a:xfrm>
      </xdr:grpSpPr>
      <xdr:sp macro="" textlink="">
        <xdr:nvSpPr>
          <xdr:cNvPr id="39" name="Shape 39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/>
        </xdr:nvSpPr>
        <xdr:spPr>
          <a:xfrm>
            <a:off x="0" y="2971"/>
            <a:ext cx="3305175" cy="0"/>
          </a:xfrm>
          <a:custGeom>
            <a:avLst/>
            <a:gdLst/>
            <a:ahLst/>
            <a:cxnLst/>
            <a:rect l="0" t="0" r="0" b="0"/>
            <a:pathLst>
              <a:path w="3305175">
                <a:moveTo>
                  <a:pt x="0" y="0"/>
                </a:moveTo>
                <a:lnTo>
                  <a:pt x="330517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40" name="Shape 40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/>
        </xdr:nvSpPr>
        <xdr:spPr>
          <a:xfrm>
            <a:off x="3305175" y="2971"/>
            <a:ext cx="3124200" cy="0"/>
          </a:xfrm>
          <a:custGeom>
            <a:avLst/>
            <a:gdLst/>
            <a:ahLst/>
            <a:cxnLst/>
            <a:rect l="0" t="0" r="0" b="0"/>
            <a:pathLst>
              <a:path w="3124200">
                <a:moveTo>
                  <a:pt x="0" y="0"/>
                </a:moveTo>
                <a:lnTo>
                  <a:pt x="3124200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41" name="Shape 41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/>
        </xdr:nvSpPr>
        <xdr:spPr>
          <a:xfrm>
            <a:off x="6429375" y="2971"/>
            <a:ext cx="161925" cy="0"/>
          </a:xfrm>
          <a:custGeom>
            <a:avLst/>
            <a:gdLst/>
            <a:ahLst/>
            <a:cxnLst/>
            <a:rect l="0" t="0" r="0" b="0"/>
            <a:pathLst>
              <a:path w="161925">
                <a:moveTo>
                  <a:pt x="0" y="0"/>
                </a:moveTo>
                <a:lnTo>
                  <a:pt x="16192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42" name="Shape 42">
            <a:extLst>
              <a:ext uri="{FF2B5EF4-FFF2-40B4-BE49-F238E27FC236}">
                <a16:creationId xmlns:a16="http://schemas.microsoft.com/office/drawing/2014/main" id="{00000000-0008-0000-0000-00002A000000}"/>
              </a:ext>
            </a:extLst>
          </xdr:cNvPr>
          <xdr:cNvSpPr/>
        </xdr:nvSpPr>
        <xdr:spPr>
          <a:xfrm>
            <a:off x="0" y="2971"/>
            <a:ext cx="3305175" cy="0"/>
          </a:xfrm>
          <a:custGeom>
            <a:avLst/>
            <a:gdLst/>
            <a:ahLst/>
            <a:cxnLst/>
            <a:rect l="0" t="0" r="0" b="0"/>
            <a:pathLst>
              <a:path w="3305175">
                <a:moveTo>
                  <a:pt x="0" y="0"/>
                </a:moveTo>
                <a:lnTo>
                  <a:pt x="330517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43" name="Shape 43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SpPr/>
        </xdr:nvSpPr>
        <xdr:spPr>
          <a:xfrm>
            <a:off x="3305175" y="2971"/>
            <a:ext cx="3124200" cy="0"/>
          </a:xfrm>
          <a:custGeom>
            <a:avLst/>
            <a:gdLst/>
            <a:ahLst/>
            <a:cxnLst/>
            <a:rect l="0" t="0" r="0" b="0"/>
            <a:pathLst>
              <a:path w="3124200">
                <a:moveTo>
                  <a:pt x="0" y="0"/>
                </a:moveTo>
                <a:lnTo>
                  <a:pt x="3124200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  <xdr:sp macro="" textlink="">
        <xdr:nvSpPr>
          <xdr:cNvPr id="44" name="Shape 44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/>
        </xdr:nvSpPr>
        <xdr:spPr>
          <a:xfrm>
            <a:off x="6429375" y="2971"/>
            <a:ext cx="161925" cy="0"/>
          </a:xfrm>
          <a:custGeom>
            <a:avLst/>
            <a:gdLst/>
            <a:ahLst/>
            <a:cxnLst/>
            <a:rect l="0" t="0" r="0" b="0"/>
            <a:pathLst>
              <a:path w="161925">
                <a:moveTo>
                  <a:pt x="0" y="0"/>
                </a:moveTo>
                <a:lnTo>
                  <a:pt x="161925" y="0"/>
                </a:lnTo>
              </a:path>
            </a:pathLst>
          </a:custGeom>
          <a:ln w="5943">
            <a:solidFill>
              <a:srgbClr val="000000"/>
            </a:solidFill>
          </a:ln>
        </xdr:spPr>
      </xdr:sp>
    </xdr:grpSp>
    <xdr:clientData/>
  </xdr:twoCellAnchor>
  <xdr:twoCellAnchor editAs="oneCell">
    <xdr:from>
      <xdr:col>0</xdr:col>
      <xdr:colOff>0</xdr:colOff>
      <xdr:row>28</xdr:row>
      <xdr:rowOff>0</xdr:rowOff>
    </xdr:from>
    <xdr:to>
      <xdr:col>2</xdr:col>
      <xdr:colOff>618820</xdr:colOff>
      <xdr:row>28</xdr:row>
      <xdr:rowOff>428624</xdr:rowOff>
    </xdr:to>
    <xdr:pic>
      <xdr:nvPicPr>
        <xdr:cNvPr id="45" name="image4.png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88820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bpay.com.a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"/>
  <sheetViews>
    <sheetView tabSelected="1" topLeftCell="A55" workbookViewId="0">
      <selection activeCell="G74" sqref="G74"/>
    </sheetView>
  </sheetViews>
  <sheetFormatPr defaultRowHeight="12.75"/>
  <cols>
    <col min="1" max="1" width="12.6640625" customWidth="1"/>
    <col min="2" max="2" width="10.5" customWidth="1"/>
    <col min="3" max="3" width="50" customWidth="1"/>
    <col min="4" max="4" width="1.1640625" customWidth="1"/>
    <col min="5" max="5" width="16.1640625" customWidth="1"/>
    <col min="6" max="6" width="14" customWidth="1"/>
    <col min="7" max="7" width="16.1640625" customWidth="1"/>
    <col min="8" max="8" width="2.1640625" customWidth="1"/>
  </cols>
  <sheetData>
    <row r="1" spans="1:8" ht="71.099999999999994" customHeight="1">
      <c r="A1" s="10"/>
      <c r="B1" s="10"/>
      <c r="C1" s="10"/>
      <c r="D1" s="10"/>
      <c r="E1" s="10"/>
      <c r="F1" s="10"/>
      <c r="G1" s="10"/>
      <c r="H1" s="10"/>
    </row>
    <row r="2" spans="1:8" ht="32.25" customHeight="1">
      <c r="A2" s="11" t="s">
        <v>0</v>
      </c>
      <c r="B2" s="11"/>
      <c r="C2" s="11"/>
      <c r="D2" s="11"/>
      <c r="E2" s="11"/>
      <c r="F2" s="11"/>
      <c r="G2" s="11"/>
      <c r="H2" s="11"/>
    </row>
    <row r="3" spans="1:8" ht="51" customHeight="1">
      <c r="A3" s="12" t="s">
        <v>1</v>
      </c>
      <c r="B3" s="12"/>
      <c r="C3" s="12"/>
      <c r="D3" s="12"/>
      <c r="E3" s="13" t="s">
        <v>2</v>
      </c>
      <c r="F3" s="13"/>
      <c r="G3" s="13"/>
      <c r="H3" s="13"/>
    </row>
    <row r="4" spans="1:8" ht="123.95" customHeight="1">
      <c r="A4" s="10"/>
      <c r="B4" s="10"/>
      <c r="C4" s="10"/>
      <c r="D4" s="10"/>
      <c r="E4" s="10"/>
      <c r="F4" s="10"/>
      <c r="G4" s="10"/>
      <c r="H4" s="10"/>
    </row>
    <row r="5" spans="1:8" ht="16.5" customHeight="1">
      <c r="A5" s="14" t="s">
        <v>3</v>
      </c>
      <c r="B5" s="14"/>
      <c r="C5" s="14"/>
      <c r="D5" s="14"/>
      <c r="E5" s="14"/>
      <c r="F5" s="14"/>
      <c r="G5" s="14"/>
      <c r="H5" s="14"/>
    </row>
    <row r="6" spans="1:8" ht="15" customHeight="1">
      <c r="A6" s="15" t="s">
        <v>4</v>
      </c>
      <c r="B6" s="15"/>
      <c r="C6" s="15"/>
      <c r="D6" s="15"/>
      <c r="E6" s="15"/>
      <c r="F6" s="15"/>
      <c r="G6" s="15"/>
    </row>
    <row r="7" spans="1:8" ht="12" customHeight="1">
      <c r="A7" s="16" t="s">
        <v>5</v>
      </c>
      <c r="B7" s="16"/>
      <c r="C7" s="16"/>
      <c r="D7" s="16"/>
      <c r="E7" s="16"/>
      <c r="F7" s="16"/>
      <c r="G7" s="16"/>
      <c r="H7" s="16"/>
    </row>
    <row r="8" spans="1:8" ht="0.95" customHeight="1">
      <c r="A8" s="10"/>
      <c r="B8" s="10"/>
      <c r="C8" s="10"/>
      <c r="D8" s="10"/>
      <c r="E8" s="10"/>
      <c r="F8" s="10"/>
      <c r="G8" s="10"/>
      <c r="H8" s="10"/>
    </row>
    <row r="9" spans="1:8" ht="16.5" customHeight="1">
      <c r="A9" s="14" t="s">
        <v>6</v>
      </c>
      <c r="B9" s="14"/>
      <c r="C9" s="14"/>
      <c r="D9" s="14"/>
      <c r="E9" s="14"/>
      <c r="F9" s="14"/>
      <c r="G9" s="14"/>
      <c r="H9" s="14"/>
    </row>
    <row r="10" spans="1:8" ht="15" customHeight="1">
      <c r="A10" s="15" t="s">
        <v>7</v>
      </c>
      <c r="B10" s="15"/>
      <c r="C10" s="15"/>
      <c r="D10" s="15"/>
      <c r="E10" s="15"/>
      <c r="F10" s="15"/>
      <c r="G10" s="15"/>
    </row>
    <row r="11" spans="1:8" ht="17.100000000000001" customHeight="1">
      <c r="A11" s="17" t="s">
        <v>8</v>
      </c>
      <c r="B11" s="17"/>
      <c r="C11" s="17"/>
      <c r="D11" s="18" t="s">
        <v>9</v>
      </c>
      <c r="E11" s="18"/>
      <c r="F11" s="19" t="s">
        <v>10</v>
      </c>
      <c r="G11" s="19"/>
    </row>
    <row r="12" spans="1:8" ht="24" customHeight="1">
      <c r="A12" s="20" t="s">
        <v>11</v>
      </c>
      <c r="B12" s="20"/>
      <c r="C12" s="20"/>
      <c r="D12" s="21" t="s">
        <v>12</v>
      </c>
      <c r="E12" s="21"/>
      <c r="F12" s="22">
        <v>303204182</v>
      </c>
      <c r="G12" s="22"/>
    </row>
    <row r="13" spans="1:8" ht="27" customHeight="1">
      <c r="A13" s="23" t="s">
        <v>13</v>
      </c>
      <c r="B13" s="24"/>
    </row>
    <row r="14" spans="1:8" ht="13.35" customHeight="1">
      <c r="A14" s="25" t="s">
        <v>14</v>
      </c>
      <c r="B14" s="25"/>
      <c r="C14" s="25"/>
      <c r="D14" s="25"/>
      <c r="E14" s="10" t="s">
        <v>15</v>
      </c>
      <c r="F14" s="10"/>
      <c r="G14" s="10"/>
      <c r="H14" s="10"/>
    </row>
    <row r="15" spans="1:8" ht="15" customHeight="1">
      <c r="A15" s="15" t="s">
        <v>16</v>
      </c>
      <c r="B15" s="15"/>
      <c r="C15" s="15"/>
      <c r="D15" s="15"/>
      <c r="E15" s="15"/>
      <c r="F15" s="15"/>
      <c r="G15" s="15"/>
    </row>
    <row r="16" spans="1:8" ht="0.95" customHeight="1">
      <c r="A16" s="10"/>
      <c r="B16" s="10"/>
      <c r="C16" s="10"/>
      <c r="D16" s="10"/>
      <c r="E16" s="10"/>
      <c r="F16" s="10"/>
      <c r="G16" s="10"/>
      <c r="H16" s="10"/>
    </row>
    <row r="17" spans="1:8" ht="57.6" customHeight="1">
      <c r="A17" s="26" t="s">
        <v>17</v>
      </c>
      <c r="B17" s="26"/>
      <c r="C17" s="26"/>
      <c r="D17" s="26"/>
      <c r="E17" s="26"/>
      <c r="F17" s="26"/>
      <c r="G17" s="26"/>
      <c r="H17" s="26"/>
    </row>
    <row r="18" spans="1:8" ht="0.95" customHeight="1">
      <c r="A18" s="10"/>
      <c r="B18" s="10"/>
      <c r="C18" s="10"/>
      <c r="D18" s="10"/>
      <c r="E18" s="10"/>
      <c r="F18" s="10"/>
      <c r="G18" s="10"/>
      <c r="H18" s="10"/>
    </row>
    <row r="19" spans="1:8" ht="0.95" customHeight="1">
      <c r="A19" s="10"/>
      <c r="B19" s="10"/>
      <c r="C19" s="10"/>
      <c r="D19" s="10"/>
      <c r="E19" s="10"/>
      <c r="F19" s="10"/>
      <c r="G19" s="10"/>
      <c r="H19" s="10"/>
    </row>
    <row r="20" spans="1:8" ht="0.95" customHeight="1">
      <c r="A20" s="10"/>
      <c r="B20" s="10"/>
      <c r="C20" s="10"/>
      <c r="D20" s="10"/>
      <c r="E20" s="10"/>
      <c r="F20" s="10"/>
      <c r="G20" s="10"/>
      <c r="H20" s="10"/>
    </row>
    <row r="21" spans="1:8" ht="0.95" customHeight="1">
      <c r="A21" s="10"/>
      <c r="B21" s="10"/>
      <c r="C21" s="10"/>
      <c r="D21" s="10"/>
      <c r="E21" s="10"/>
      <c r="F21" s="10"/>
      <c r="G21" s="10"/>
      <c r="H21" s="10"/>
    </row>
    <row r="22" spans="1:8" ht="15" customHeight="1">
      <c r="A22" s="15" t="s">
        <v>18</v>
      </c>
      <c r="B22" s="15"/>
      <c r="C22" s="15"/>
      <c r="D22" s="15"/>
      <c r="E22" s="15"/>
      <c r="F22" s="15"/>
      <c r="G22" s="15"/>
    </row>
    <row r="23" spans="1:8" ht="15.75" customHeight="1">
      <c r="A23" s="1" t="s">
        <v>19</v>
      </c>
      <c r="B23" s="27" t="s">
        <v>20</v>
      </c>
      <c r="C23" s="27"/>
      <c r="D23" s="28" t="s">
        <v>21</v>
      </c>
      <c r="E23" s="28"/>
      <c r="F23" s="2" t="s">
        <v>22</v>
      </c>
      <c r="G23" s="3" t="s">
        <v>23</v>
      </c>
    </row>
    <row r="24" spans="1:8" ht="18.2" customHeight="1">
      <c r="A24" s="4">
        <v>43647</v>
      </c>
      <c r="B24" s="29" t="s">
        <v>24</v>
      </c>
      <c r="C24" s="29"/>
      <c r="D24" s="30"/>
      <c r="E24" s="30"/>
      <c r="F24" s="5"/>
      <c r="G24" s="6" t="s">
        <v>25</v>
      </c>
    </row>
    <row r="25" spans="1:8" ht="15.6" customHeight="1">
      <c r="A25" s="4">
        <v>43649</v>
      </c>
      <c r="B25" s="29" t="s">
        <v>26</v>
      </c>
      <c r="C25" s="29"/>
      <c r="D25" s="31"/>
      <c r="E25" s="31"/>
      <c r="F25" s="8">
        <v>668</v>
      </c>
      <c r="G25" s="6" t="s">
        <v>27</v>
      </c>
    </row>
    <row r="26" spans="1:8" ht="15.6" customHeight="1">
      <c r="A26" s="4">
        <v>43677</v>
      </c>
      <c r="B26" s="29" t="s">
        <v>28</v>
      </c>
      <c r="C26" s="29"/>
      <c r="D26" s="31"/>
      <c r="E26" s="31"/>
      <c r="F26" s="8">
        <v>4.29</v>
      </c>
      <c r="G26" s="6" t="s">
        <v>29</v>
      </c>
    </row>
    <row r="27" spans="1:8" ht="15.6" customHeight="1">
      <c r="A27" s="4">
        <v>43707</v>
      </c>
      <c r="B27" s="29" t="s">
        <v>28</v>
      </c>
      <c r="C27" s="29"/>
      <c r="D27" s="31"/>
      <c r="E27" s="31"/>
      <c r="F27" s="8">
        <v>3.9</v>
      </c>
      <c r="G27" s="6" t="s">
        <v>30</v>
      </c>
    </row>
    <row r="28" spans="1:8" ht="15.6" customHeight="1">
      <c r="A28" s="4">
        <v>43733</v>
      </c>
      <c r="B28" s="29" t="s">
        <v>31</v>
      </c>
      <c r="C28" s="29"/>
      <c r="D28" s="31"/>
      <c r="E28" s="31"/>
      <c r="F28" s="9">
        <v>1137.03</v>
      </c>
      <c r="G28" s="6" t="s">
        <v>32</v>
      </c>
    </row>
    <row r="29" spans="1:8" ht="33.950000000000003" customHeight="1">
      <c r="A29" s="10"/>
      <c r="B29" s="10"/>
      <c r="C29" s="10"/>
      <c r="D29" s="10"/>
      <c r="E29" s="10"/>
      <c r="F29" s="10"/>
      <c r="G29" s="10"/>
      <c r="H29" s="10"/>
    </row>
    <row r="30" spans="1:8" ht="16.5" customHeight="1">
      <c r="A30" s="14" t="s">
        <v>33</v>
      </c>
      <c r="B30" s="14"/>
      <c r="C30" s="14"/>
      <c r="D30" s="14"/>
      <c r="E30" s="14"/>
      <c r="F30" s="14"/>
      <c r="G30" s="14"/>
      <c r="H30" s="14"/>
    </row>
    <row r="31" spans="1:8" ht="15" customHeight="1">
      <c r="A31" s="15" t="s">
        <v>34</v>
      </c>
      <c r="B31" s="15"/>
      <c r="C31" s="15"/>
      <c r="D31" s="15"/>
      <c r="E31" s="15"/>
      <c r="F31" s="15"/>
      <c r="G31" s="15"/>
    </row>
    <row r="32" spans="1:8" ht="19.5" customHeight="1">
      <c r="A32" s="1" t="s">
        <v>19</v>
      </c>
      <c r="B32" s="27" t="s">
        <v>20</v>
      </c>
      <c r="C32" s="27"/>
      <c r="D32" s="32" t="s">
        <v>21</v>
      </c>
      <c r="E32" s="32"/>
      <c r="F32" s="2" t="s">
        <v>22</v>
      </c>
      <c r="G32" s="3" t="s">
        <v>23</v>
      </c>
    </row>
    <row r="33" spans="1:7" ht="14.45" customHeight="1">
      <c r="A33" s="4">
        <v>43738</v>
      </c>
      <c r="B33" s="29" t="s">
        <v>28</v>
      </c>
      <c r="C33" s="29"/>
      <c r="D33" s="31"/>
      <c r="E33" s="31"/>
      <c r="F33" s="8">
        <v>3.77</v>
      </c>
      <c r="G33" s="6" t="s">
        <v>35</v>
      </c>
    </row>
    <row r="34" spans="1:7" ht="15.6" customHeight="1">
      <c r="A34" s="4">
        <v>43742</v>
      </c>
      <c r="B34" s="29" t="s">
        <v>36</v>
      </c>
      <c r="C34" s="29"/>
      <c r="D34" s="31"/>
      <c r="E34" s="31"/>
      <c r="F34" s="9">
        <v>30229.27</v>
      </c>
      <c r="G34" s="6" t="s">
        <v>37</v>
      </c>
    </row>
    <row r="35" spans="1:7" ht="15.6" customHeight="1">
      <c r="A35" s="4">
        <v>43742</v>
      </c>
      <c r="B35" s="29" t="s">
        <v>38</v>
      </c>
      <c r="C35" s="29"/>
      <c r="D35" s="31"/>
      <c r="E35" s="31"/>
      <c r="F35" s="9">
        <v>30301.89</v>
      </c>
      <c r="G35" s="6" t="s">
        <v>39</v>
      </c>
    </row>
    <row r="36" spans="1:7" ht="26.1" customHeight="1">
      <c r="A36" s="4">
        <v>43742</v>
      </c>
      <c r="B36" s="33" t="s">
        <v>40</v>
      </c>
      <c r="C36" s="33"/>
      <c r="D36" s="30"/>
      <c r="E36" s="30"/>
      <c r="F36" s="5"/>
      <c r="G36" s="6" t="s">
        <v>39</v>
      </c>
    </row>
    <row r="37" spans="1:7" ht="15.6" customHeight="1">
      <c r="A37" s="4">
        <v>43745</v>
      </c>
      <c r="B37" s="29" t="s">
        <v>41</v>
      </c>
      <c r="C37" s="29"/>
      <c r="D37" s="31"/>
      <c r="E37" s="31"/>
      <c r="F37" s="9">
        <v>29767.17</v>
      </c>
      <c r="G37" s="6" t="s">
        <v>42</v>
      </c>
    </row>
    <row r="38" spans="1:7" ht="15.6" customHeight="1">
      <c r="A38" s="4">
        <v>43745</v>
      </c>
      <c r="B38" s="29" t="s">
        <v>43</v>
      </c>
      <c r="C38" s="29"/>
      <c r="D38" s="34">
        <v>63221.27</v>
      </c>
      <c r="E38" s="34"/>
      <c r="F38" s="7"/>
      <c r="G38" s="6" t="s">
        <v>44</v>
      </c>
    </row>
    <row r="39" spans="1:7" ht="26.1" customHeight="1">
      <c r="A39" s="4">
        <v>43745</v>
      </c>
      <c r="B39" s="33" t="s">
        <v>45</v>
      </c>
      <c r="C39" s="33"/>
      <c r="D39" s="30"/>
      <c r="E39" s="30"/>
      <c r="F39" s="5"/>
      <c r="G39" s="6" t="s">
        <v>44</v>
      </c>
    </row>
    <row r="40" spans="1:7" ht="15.6" customHeight="1">
      <c r="A40" s="4">
        <v>43746</v>
      </c>
      <c r="B40" s="29" t="s">
        <v>46</v>
      </c>
      <c r="C40" s="29"/>
      <c r="D40" s="31"/>
      <c r="E40" s="31"/>
      <c r="F40" s="9">
        <v>30491.39</v>
      </c>
      <c r="G40" s="6" t="s">
        <v>47</v>
      </c>
    </row>
    <row r="41" spans="1:7" ht="26.1" customHeight="1">
      <c r="A41" s="4">
        <v>43746</v>
      </c>
      <c r="B41" s="33" t="s">
        <v>48</v>
      </c>
      <c r="C41" s="33"/>
      <c r="D41" s="30"/>
      <c r="E41" s="30"/>
      <c r="F41" s="5"/>
      <c r="G41" s="6" t="s">
        <v>47</v>
      </c>
    </row>
    <row r="42" spans="1:7" ht="15.6" customHeight="1">
      <c r="A42" s="4">
        <v>43754</v>
      </c>
      <c r="B42" s="29" t="s">
        <v>49</v>
      </c>
      <c r="C42" s="29"/>
      <c r="D42" s="31"/>
      <c r="E42" s="31"/>
      <c r="F42" s="9">
        <v>65577.78</v>
      </c>
      <c r="G42" s="6" t="s">
        <v>50</v>
      </c>
    </row>
    <row r="43" spans="1:7" ht="15.6" customHeight="1">
      <c r="A43" s="4">
        <v>43760</v>
      </c>
      <c r="B43" s="29" t="s">
        <v>51</v>
      </c>
      <c r="C43" s="29"/>
      <c r="D43" s="34">
        <v>33586.879999999997</v>
      </c>
      <c r="E43" s="34"/>
      <c r="F43" s="7"/>
      <c r="G43" s="6" t="s">
        <v>52</v>
      </c>
    </row>
    <row r="44" spans="1:7" ht="15.6" customHeight="1">
      <c r="A44" s="4">
        <v>43769</v>
      </c>
      <c r="B44" s="29" t="s">
        <v>28</v>
      </c>
      <c r="C44" s="29"/>
      <c r="D44" s="31"/>
      <c r="E44" s="31"/>
      <c r="F44" s="8">
        <v>19.78</v>
      </c>
      <c r="G44" s="6" t="s">
        <v>53</v>
      </c>
    </row>
    <row r="45" spans="1:7" ht="15.6" customHeight="1">
      <c r="A45" s="4">
        <v>43774</v>
      </c>
      <c r="B45" s="29" t="s">
        <v>54</v>
      </c>
      <c r="C45" s="29"/>
      <c r="D45" s="34">
        <v>33496.81</v>
      </c>
      <c r="E45" s="34"/>
      <c r="F45" s="7"/>
      <c r="G45" s="6" t="s">
        <v>55</v>
      </c>
    </row>
    <row r="46" spans="1:7" ht="15.6" customHeight="1">
      <c r="A46" s="4">
        <v>43774</v>
      </c>
      <c r="B46" s="29" t="s">
        <v>56</v>
      </c>
      <c r="C46" s="29"/>
      <c r="D46" s="31"/>
      <c r="E46" s="31"/>
      <c r="F46" s="9">
        <v>33222.53</v>
      </c>
      <c r="G46" s="6" t="s">
        <v>57</v>
      </c>
    </row>
    <row r="47" spans="1:7" ht="15.6" customHeight="1">
      <c r="A47" s="4">
        <v>43774</v>
      </c>
      <c r="B47" s="29" t="s">
        <v>58</v>
      </c>
      <c r="C47" s="29"/>
      <c r="D47" s="34">
        <v>33136.410000000003</v>
      </c>
      <c r="E47" s="34"/>
      <c r="F47" s="7"/>
      <c r="G47" s="6" t="s">
        <v>59</v>
      </c>
    </row>
    <row r="48" spans="1:7" ht="15.6" customHeight="1">
      <c r="A48" s="4">
        <v>43774</v>
      </c>
      <c r="B48" s="29" t="s">
        <v>60</v>
      </c>
      <c r="C48" s="29"/>
      <c r="D48" s="34">
        <v>32921.18</v>
      </c>
      <c r="E48" s="34"/>
      <c r="F48" s="7"/>
      <c r="G48" s="6" t="s">
        <v>61</v>
      </c>
    </row>
    <row r="49" spans="1:7" ht="15.6" customHeight="1">
      <c r="A49" s="4">
        <v>43774</v>
      </c>
      <c r="B49" s="29" t="s">
        <v>62</v>
      </c>
      <c r="C49" s="29"/>
      <c r="D49" s="31"/>
      <c r="E49" s="31"/>
      <c r="F49" s="9">
        <v>33381.78</v>
      </c>
      <c r="G49" s="6" t="s">
        <v>63</v>
      </c>
    </row>
    <row r="50" spans="1:7" ht="15.6" customHeight="1">
      <c r="A50" s="4">
        <v>43776</v>
      </c>
      <c r="B50" s="29" t="s">
        <v>64</v>
      </c>
      <c r="C50" s="29"/>
      <c r="D50" s="31"/>
      <c r="E50" s="31"/>
      <c r="F50" s="8">
        <v>202.5</v>
      </c>
      <c r="G50" s="6" t="s">
        <v>65</v>
      </c>
    </row>
    <row r="51" spans="1:7" ht="15.6" customHeight="1">
      <c r="A51" s="4">
        <v>43782</v>
      </c>
      <c r="B51" s="29" t="s">
        <v>66</v>
      </c>
      <c r="C51" s="29"/>
      <c r="D51" s="34">
        <v>63774.43</v>
      </c>
      <c r="E51" s="34"/>
      <c r="F51" s="7"/>
      <c r="G51" s="6" t="s">
        <v>67</v>
      </c>
    </row>
    <row r="52" spans="1:7" ht="26.1" customHeight="1">
      <c r="A52" s="4">
        <v>43782</v>
      </c>
      <c r="B52" s="33" t="s">
        <v>68</v>
      </c>
      <c r="C52" s="33"/>
      <c r="D52" s="30"/>
      <c r="E52" s="30"/>
      <c r="F52" s="5"/>
      <c r="G52" s="6" t="s">
        <v>67</v>
      </c>
    </row>
    <row r="53" spans="1:7" ht="15.6" customHeight="1">
      <c r="A53" s="4">
        <v>43788</v>
      </c>
      <c r="B53" s="29" t="s">
        <v>69</v>
      </c>
      <c r="C53" s="29"/>
      <c r="D53" s="31"/>
      <c r="E53" s="31"/>
      <c r="F53" s="9">
        <v>32114.37</v>
      </c>
      <c r="G53" s="6" t="s">
        <v>70</v>
      </c>
    </row>
    <row r="54" spans="1:7" ht="15.6" customHeight="1">
      <c r="A54" s="4">
        <v>43788</v>
      </c>
      <c r="B54" s="29" t="s">
        <v>71</v>
      </c>
      <c r="C54" s="29"/>
      <c r="D54" s="34">
        <v>13774.95</v>
      </c>
      <c r="E54" s="34"/>
      <c r="F54" s="7"/>
      <c r="G54" s="6" t="s">
        <v>72</v>
      </c>
    </row>
    <row r="55" spans="1:7" ht="15.6" customHeight="1">
      <c r="A55" s="4">
        <v>43791</v>
      </c>
      <c r="B55" s="29" t="s">
        <v>73</v>
      </c>
      <c r="C55" s="29"/>
      <c r="D55" s="34">
        <v>13504.95</v>
      </c>
      <c r="E55" s="34"/>
      <c r="F55" s="7"/>
      <c r="G55" s="6" t="s">
        <v>74</v>
      </c>
    </row>
    <row r="56" spans="1:7" ht="15.6" customHeight="1">
      <c r="A56" s="4">
        <v>43794</v>
      </c>
      <c r="B56" s="29" t="s">
        <v>75</v>
      </c>
      <c r="C56" s="29"/>
      <c r="D56" s="34">
        <v>12139.95</v>
      </c>
      <c r="E56" s="34"/>
      <c r="F56" s="7"/>
      <c r="G56" s="6" t="s">
        <v>76</v>
      </c>
    </row>
    <row r="57" spans="1:7" ht="15.6" customHeight="1">
      <c r="A57" s="4">
        <v>43794</v>
      </c>
      <c r="B57" s="29" t="s">
        <v>77</v>
      </c>
      <c r="C57" s="29"/>
      <c r="D57" s="34">
        <v>14559.95</v>
      </c>
      <c r="E57" s="34"/>
      <c r="F57" s="7"/>
      <c r="G57" s="6" t="s">
        <v>78</v>
      </c>
    </row>
    <row r="58" spans="1:7" ht="15.6" customHeight="1">
      <c r="A58" s="4">
        <v>43795</v>
      </c>
      <c r="B58" s="29" t="s">
        <v>79</v>
      </c>
      <c r="C58" s="29"/>
      <c r="D58" s="31"/>
      <c r="E58" s="31"/>
      <c r="F58" s="9">
        <v>13860.05</v>
      </c>
      <c r="G58" s="6" t="s">
        <v>80</v>
      </c>
    </row>
    <row r="59" spans="1:7" ht="15.6" customHeight="1">
      <c r="A59" s="4">
        <v>43795</v>
      </c>
      <c r="B59" s="29" t="s">
        <v>81</v>
      </c>
      <c r="C59" s="29"/>
      <c r="D59" s="31"/>
      <c r="E59" s="31"/>
      <c r="F59" s="9">
        <v>12060.05</v>
      </c>
      <c r="G59" s="6" t="s">
        <v>82</v>
      </c>
    </row>
    <row r="60" spans="1:7" ht="15.6" customHeight="1">
      <c r="A60" s="4">
        <v>43798</v>
      </c>
      <c r="B60" s="29" t="s">
        <v>28</v>
      </c>
      <c r="C60" s="29"/>
      <c r="D60" s="31"/>
      <c r="E60" s="31"/>
      <c r="F60" s="8">
        <v>10.220000000000001</v>
      </c>
      <c r="G60" s="6" t="s">
        <v>83</v>
      </c>
    </row>
    <row r="61" spans="1:7" ht="15.6" customHeight="1">
      <c r="A61" s="4">
        <v>43817</v>
      </c>
      <c r="B61" s="29" t="s">
        <v>84</v>
      </c>
      <c r="C61" s="29"/>
      <c r="D61" s="31"/>
      <c r="E61" s="31"/>
      <c r="F61" s="8">
        <v>90</v>
      </c>
      <c r="G61" s="6" t="s">
        <v>85</v>
      </c>
    </row>
    <row r="62" spans="1:7" ht="15.6" customHeight="1">
      <c r="A62" s="4">
        <v>43826</v>
      </c>
      <c r="B62" s="29" t="s">
        <v>86</v>
      </c>
      <c r="C62" s="29"/>
      <c r="D62" s="34">
        <v>24890.67</v>
      </c>
      <c r="E62" s="34"/>
      <c r="F62" s="7"/>
      <c r="G62" s="6" t="s">
        <v>87</v>
      </c>
    </row>
    <row r="63" spans="1:7" ht="15.6" customHeight="1">
      <c r="A63" s="4">
        <v>43830</v>
      </c>
      <c r="B63" s="29" t="s">
        <v>28</v>
      </c>
      <c r="C63" s="29"/>
      <c r="D63" s="31"/>
      <c r="E63" s="31"/>
      <c r="F63" s="8">
        <v>3.56</v>
      </c>
      <c r="G63" s="6" t="s">
        <v>88</v>
      </c>
    </row>
    <row r="64" spans="1:7" ht="15.6" customHeight="1">
      <c r="A64" s="4">
        <v>43830</v>
      </c>
      <c r="B64" s="29" t="s">
        <v>89</v>
      </c>
      <c r="C64" s="29"/>
      <c r="D64" s="31"/>
      <c r="E64" s="31"/>
      <c r="F64" s="7"/>
      <c r="G64" s="6" t="s">
        <v>88</v>
      </c>
    </row>
    <row r="65" spans="1:8" ht="29.1" customHeight="1">
      <c r="A65" s="10" t="s">
        <v>90</v>
      </c>
      <c r="B65" s="10"/>
      <c r="C65" s="10"/>
      <c r="D65" s="10"/>
      <c r="E65" s="10"/>
      <c r="F65" s="10"/>
      <c r="G65" s="10"/>
      <c r="H65" s="10"/>
    </row>
    <row r="68" spans="1:8">
      <c r="C68" t="s">
        <v>91</v>
      </c>
      <c r="E68" s="35">
        <f>D55+D54+D48+D47+D45+D43+D38</f>
        <v>223642.44999999998</v>
      </c>
      <c r="F68" s="35">
        <f>F49+F46+F42</f>
        <v>132182.09</v>
      </c>
      <c r="G68" s="35">
        <f>E68-F68</f>
        <v>91460.359999999986</v>
      </c>
    </row>
    <row r="69" spans="1:8">
      <c r="E69">
        <v>57586.05</v>
      </c>
      <c r="F69">
        <v>115938.36</v>
      </c>
      <c r="G69">
        <f>E69-F69</f>
        <v>-58352.31</v>
      </c>
    </row>
    <row r="70" spans="1:8">
      <c r="G70" s="35">
        <f>SUM(G68:G69)</f>
        <v>33108.049999999988</v>
      </c>
    </row>
    <row r="72" spans="1:8">
      <c r="C72" t="s">
        <v>92</v>
      </c>
      <c r="E72">
        <v>108385.89</v>
      </c>
      <c r="F72">
        <v>66246.12</v>
      </c>
      <c r="G72">
        <f>E72-F72</f>
        <v>42139.770000000004</v>
      </c>
    </row>
    <row r="74" spans="1:8">
      <c r="G74" s="35">
        <f>G70+G72</f>
        <v>75247.819999999992</v>
      </c>
    </row>
  </sheetData>
  <mergeCells count="110">
    <mergeCell ref="B63:C63"/>
    <mergeCell ref="D63:E63"/>
    <mergeCell ref="B64:C64"/>
    <mergeCell ref="D64:E64"/>
    <mergeCell ref="A65:H65"/>
    <mergeCell ref="B58:C58"/>
    <mergeCell ref="D58:E58"/>
    <mergeCell ref="B59:C59"/>
    <mergeCell ref="D59:E59"/>
    <mergeCell ref="B60:C60"/>
    <mergeCell ref="D60:E60"/>
    <mergeCell ref="B61:C61"/>
    <mergeCell ref="D61:E61"/>
    <mergeCell ref="B62:C62"/>
    <mergeCell ref="D62:E62"/>
    <mergeCell ref="B53:C53"/>
    <mergeCell ref="D53:E53"/>
    <mergeCell ref="B54:C54"/>
    <mergeCell ref="D54:E54"/>
    <mergeCell ref="B55:C55"/>
    <mergeCell ref="D55:E55"/>
    <mergeCell ref="B56:C56"/>
    <mergeCell ref="D56:E56"/>
    <mergeCell ref="B57:C57"/>
    <mergeCell ref="D57:E57"/>
    <mergeCell ref="B48:C48"/>
    <mergeCell ref="D48:E48"/>
    <mergeCell ref="B49:C49"/>
    <mergeCell ref="D49:E49"/>
    <mergeCell ref="B50:C50"/>
    <mergeCell ref="D50:E50"/>
    <mergeCell ref="B51:C51"/>
    <mergeCell ref="D51:E51"/>
    <mergeCell ref="B52:C52"/>
    <mergeCell ref="D52:E52"/>
    <mergeCell ref="B43:C43"/>
    <mergeCell ref="D43:E43"/>
    <mergeCell ref="B44:C44"/>
    <mergeCell ref="D44:E44"/>
    <mergeCell ref="B45:C45"/>
    <mergeCell ref="D45:E45"/>
    <mergeCell ref="B46:C46"/>
    <mergeCell ref="D46:E46"/>
    <mergeCell ref="B47:C47"/>
    <mergeCell ref="D47:E47"/>
    <mergeCell ref="B38:C38"/>
    <mergeCell ref="D38:E38"/>
    <mergeCell ref="B39:C39"/>
    <mergeCell ref="D39:E39"/>
    <mergeCell ref="B40:C40"/>
    <mergeCell ref="D40:E40"/>
    <mergeCell ref="B41:C41"/>
    <mergeCell ref="D41:E41"/>
    <mergeCell ref="B42:C42"/>
    <mergeCell ref="D42:E4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27:C27"/>
    <mergeCell ref="D27:E27"/>
    <mergeCell ref="B28:C28"/>
    <mergeCell ref="D28:E28"/>
    <mergeCell ref="A29:H29"/>
    <mergeCell ref="A30:H30"/>
    <mergeCell ref="A31:G31"/>
    <mergeCell ref="B32:C32"/>
    <mergeCell ref="D32:E32"/>
    <mergeCell ref="A22:G22"/>
    <mergeCell ref="B23:C23"/>
    <mergeCell ref="D23:E23"/>
    <mergeCell ref="B24:C24"/>
    <mergeCell ref="D24:E24"/>
    <mergeCell ref="B25:C25"/>
    <mergeCell ref="D25:E25"/>
    <mergeCell ref="B26:C26"/>
    <mergeCell ref="D26:E26"/>
    <mergeCell ref="A14:D14"/>
    <mergeCell ref="E14:H14"/>
    <mergeCell ref="A15:G15"/>
    <mergeCell ref="A16:H16"/>
    <mergeCell ref="A17:H17"/>
    <mergeCell ref="A18:H18"/>
    <mergeCell ref="A19:H19"/>
    <mergeCell ref="A20:H20"/>
    <mergeCell ref="A21:H21"/>
    <mergeCell ref="A9:H9"/>
    <mergeCell ref="A10:G10"/>
    <mergeCell ref="A11:C11"/>
    <mergeCell ref="D11:E11"/>
    <mergeCell ref="F11:G11"/>
    <mergeCell ref="A12:C12"/>
    <mergeCell ref="D12:E12"/>
    <mergeCell ref="F12:G12"/>
    <mergeCell ref="A13:B13"/>
    <mergeCell ref="A1:H1"/>
    <mergeCell ref="A2:H2"/>
    <mergeCell ref="A3:D3"/>
    <mergeCell ref="E3:H3"/>
    <mergeCell ref="A4:H4"/>
    <mergeCell ref="A5:H5"/>
    <mergeCell ref="A6:G6"/>
    <mergeCell ref="A7:H7"/>
    <mergeCell ref="A8:H8"/>
  </mergeCells>
  <hyperlinks>
    <hyperlink ref="A14" r:id="rId1" display="http://www.bpay.com.au/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 Del Signore</cp:lastModifiedBy>
  <dcterms:created xsi:type="dcterms:W3CDTF">2021-03-15T03:25:38Z</dcterms:created>
  <dcterms:modified xsi:type="dcterms:W3CDTF">2021-03-15T03:51:56Z</dcterms:modified>
</cp:coreProperties>
</file>