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G&amp;ST MANAGEMENT SUPER FUND\WORKPAPERS - G&amp;ST SUPER FUND\2019\"/>
    </mc:Choice>
  </mc:AlternateContent>
  <xr:revisionPtr revIDLastSave="0" documentId="13_ncr:1_{14A99ED6-3569-4085-8DEB-D60742E8B1B2}" xr6:coauthVersionLast="47" xr6:coauthVersionMax="47" xr10:uidLastSave="{00000000-0000-0000-0000-000000000000}"/>
  <bookViews>
    <workbookView minimized="1" xWindow="31305" yWindow="750" windowWidth="25575" windowHeight="15450" xr2:uid="{C141F276-FFE8-4CE1-A8FA-1E8F965EB4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1" l="1"/>
  <c r="H15" i="1"/>
  <c r="L14" i="1"/>
  <c r="G14" i="1"/>
  <c r="H14" i="1"/>
  <c r="L13" i="1"/>
  <c r="G13" i="1"/>
  <c r="H13" i="1" s="1"/>
  <c r="L12" i="1"/>
  <c r="G12" i="1"/>
  <c r="H12" i="1" s="1"/>
  <c r="G5" i="1"/>
  <c r="H5" i="1" s="1"/>
  <c r="G6" i="1"/>
  <c r="G7" i="1"/>
  <c r="H7" i="1" s="1"/>
  <c r="G8" i="1"/>
  <c r="H8" i="1" s="1"/>
  <c r="G9" i="1"/>
  <c r="H9" i="1" s="1"/>
  <c r="G4" i="1"/>
  <c r="H4" i="1" s="1"/>
  <c r="J17" i="1"/>
  <c r="G11" i="1"/>
  <c r="H11" i="1" s="1"/>
  <c r="G10" i="1"/>
  <c r="H10" i="1" s="1"/>
  <c r="H6" i="1"/>
  <c r="L5" i="1"/>
  <c r="L6" i="1"/>
  <c r="L7" i="1"/>
  <c r="L8" i="1"/>
  <c r="L9" i="1"/>
  <c r="L10" i="1"/>
  <c r="L11" i="1"/>
  <c r="L4" i="1"/>
  <c r="D17" i="1"/>
  <c r="L17" i="1" l="1"/>
  <c r="G17" i="1"/>
  <c r="H17" i="1"/>
</calcChain>
</file>

<file path=xl/sharedStrings.xml><?xml version="1.0" encoding="utf-8"?>
<sst xmlns="http://schemas.openxmlformats.org/spreadsheetml/2006/main" count="22" uniqueCount="20">
  <si>
    <t>Share Sales</t>
  </si>
  <si>
    <t>#</t>
  </si>
  <si>
    <t>Value</t>
  </si>
  <si>
    <t>WPL</t>
  </si>
  <si>
    <t>Carrying Cost</t>
  </si>
  <si>
    <t>Profit/loss</t>
  </si>
  <si>
    <t>Accounting</t>
  </si>
  <si>
    <t>Tax</t>
  </si>
  <si>
    <t>Historical Cost</t>
  </si>
  <si>
    <t>Purchase</t>
  </si>
  <si>
    <t>NAB</t>
  </si>
  <si>
    <t>WBC</t>
  </si>
  <si>
    <t>IAG</t>
  </si>
  <si>
    <t>ALL</t>
  </si>
  <si>
    <t>BHP</t>
  </si>
  <si>
    <t>QBE</t>
  </si>
  <si>
    <t>ISX</t>
  </si>
  <si>
    <t>RHC</t>
  </si>
  <si>
    <t>TLS</t>
  </si>
  <si>
    <t>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</si>
</sst>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4" xfId="0" applyNumberFormat="1" applyBorder="1"/>
    <xf numFmtId="14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AD582-C1B7-4853-8A4D-05BB622BB71B}">
  <dimension ref="A2:L17"/>
  <sheetViews>
    <sheetView tabSelected="1" workbookViewId="0">
      <selection activeCell="I24" sqref="I24"/>
    </sheetView>
  </sheetViews>
  <sheetFormatPr defaultRowHeight="15" x14ac:dyDescent="0.25"/>
  <cols>
    <col min="1" max="1" width="10.7109375" bestFit="1" customWidth="1"/>
    <col min="4" max="4" width="9.5703125" style="2" bestFit="1" customWidth="1"/>
    <col min="7" max="7" width="11.5703125" style="2" customWidth="1"/>
    <col min="8" max="8" width="11.5703125" customWidth="1"/>
    <col min="9" max="9" width="10.7109375" style="1" bestFit="1" customWidth="1"/>
    <col min="10" max="10" width="10.5703125" style="2" customWidth="1"/>
    <col min="12" max="12" width="12" customWidth="1"/>
  </cols>
  <sheetData>
    <row r="2" spans="1:12" x14ac:dyDescent="0.25">
      <c r="A2" t="s">
        <v>0</v>
      </c>
      <c r="F2" s="4" t="s">
        <v>6</v>
      </c>
      <c r="H2" s="5"/>
      <c r="J2" s="2" t="s">
        <v>7</v>
      </c>
      <c r="L2" s="5"/>
    </row>
    <row r="3" spans="1:12" x14ac:dyDescent="0.25">
      <c r="C3" t="s">
        <v>1</v>
      </c>
      <c r="D3" s="2" t="s">
        <v>2</v>
      </c>
      <c r="F3" s="4" t="s">
        <v>4</v>
      </c>
      <c r="H3" s="5" t="s">
        <v>5</v>
      </c>
      <c r="I3" s="1" t="s">
        <v>9</v>
      </c>
      <c r="J3" s="2" t="s">
        <v>8</v>
      </c>
      <c r="L3" s="5" t="s">
        <v>5</v>
      </c>
    </row>
    <row r="4" spans="1:12" x14ac:dyDescent="0.25">
      <c r="A4" s="1">
        <v>43335</v>
      </c>
      <c r="B4" t="s">
        <v>10</v>
      </c>
      <c r="C4">
        <v>2213</v>
      </c>
      <c r="D4" s="2">
        <v>60419.24</v>
      </c>
      <c r="F4" s="4">
        <v>27.41</v>
      </c>
      <c r="G4" s="2">
        <f>C4*F4</f>
        <v>60658.33</v>
      </c>
      <c r="H4" s="6">
        <f>D4-G4</f>
        <v>-239.09000000000378</v>
      </c>
      <c r="I4" s="1">
        <v>38154</v>
      </c>
      <c r="J4" s="2">
        <v>61147.65</v>
      </c>
      <c r="L4" s="6">
        <f>D4-J4</f>
        <v>-728.41000000000349</v>
      </c>
    </row>
    <row r="5" spans="1:12" x14ac:dyDescent="0.25">
      <c r="A5" s="1">
        <v>43335</v>
      </c>
      <c r="B5" t="s">
        <v>11</v>
      </c>
      <c r="C5">
        <v>2076</v>
      </c>
      <c r="D5" s="2">
        <v>57985.58</v>
      </c>
      <c r="F5" s="4">
        <v>29.3</v>
      </c>
      <c r="G5" s="2">
        <f t="shared" ref="G5:G9" si="0">C5*F5</f>
        <v>60826.8</v>
      </c>
      <c r="H5" s="6">
        <f t="shared" ref="H5:H15" si="1">D5-G5</f>
        <v>-2841.2200000000012</v>
      </c>
      <c r="I5" s="1">
        <v>41051</v>
      </c>
      <c r="J5" s="2">
        <v>63659.3</v>
      </c>
      <c r="L5" s="6">
        <f t="shared" ref="L5:L15" si="2">D5-J5</f>
        <v>-5673.7200000000012</v>
      </c>
    </row>
    <row r="6" spans="1:12" x14ac:dyDescent="0.25">
      <c r="A6" s="1">
        <v>43335</v>
      </c>
      <c r="B6" t="s">
        <v>3</v>
      </c>
      <c r="C6">
        <v>1000</v>
      </c>
      <c r="D6" s="2">
        <v>35199.46</v>
      </c>
      <c r="F6" s="4">
        <v>35.46</v>
      </c>
      <c r="G6" s="2">
        <f t="shared" si="0"/>
        <v>35460</v>
      </c>
      <c r="H6" s="6">
        <f t="shared" si="1"/>
        <v>-260.54000000000087</v>
      </c>
      <c r="I6" s="1">
        <v>39204</v>
      </c>
      <c r="J6" s="2">
        <v>33009.79</v>
      </c>
      <c r="L6" s="6">
        <f t="shared" si="2"/>
        <v>2189.6699999999983</v>
      </c>
    </row>
    <row r="7" spans="1:12" x14ac:dyDescent="0.25">
      <c r="A7" s="1">
        <v>43335</v>
      </c>
      <c r="B7" t="s">
        <v>12</v>
      </c>
      <c r="C7">
        <v>1061</v>
      </c>
      <c r="D7" s="2">
        <v>7920.12</v>
      </c>
      <c r="F7" s="4">
        <v>8.5299999999999994</v>
      </c>
      <c r="G7" s="2">
        <f t="shared" si="0"/>
        <v>9050.33</v>
      </c>
      <c r="H7" s="6">
        <f t="shared" si="1"/>
        <v>-1130.21</v>
      </c>
      <c r="I7" s="1">
        <v>38660</v>
      </c>
      <c r="J7" s="2">
        <v>6043.95</v>
      </c>
      <c r="L7" s="6">
        <f t="shared" si="2"/>
        <v>1876.17</v>
      </c>
    </row>
    <row r="8" spans="1:12" x14ac:dyDescent="0.25">
      <c r="A8" s="1">
        <v>43559</v>
      </c>
      <c r="B8" t="s">
        <v>13</v>
      </c>
      <c r="C8">
        <v>1950</v>
      </c>
      <c r="D8" s="2">
        <v>49142.52</v>
      </c>
      <c r="F8" s="4">
        <v>30.9</v>
      </c>
      <c r="G8" s="2">
        <f t="shared" si="0"/>
        <v>60255</v>
      </c>
      <c r="H8" s="6">
        <f t="shared" si="1"/>
        <v>-11112.480000000003</v>
      </c>
      <c r="I8" s="1">
        <v>37378</v>
      </c>
      <c r="J8" s="2">
        <v>12090.05</v>
      </c>
      <c r="L8" s="6">
        <f t="shared" si="2"/>
        <v>37052.47</v>
      </c>
    </row>
    <row r="9" spans="1:12" x14ac:dyDescent="0.25">
      <c r="A9" s="1">
        <v>43559</v>
      </c>
      <c r="B9" t="s">
        <v>14</v>
      </c>
      <c r="C9">
        <v>1000</v>
      </c>
      <c r="D9" s="2">
        <v>38784.32</v>
      </c>
      <c r="F9" s="4">
        <v>33.909999999999997</v>
      </c>
      <c r="G9" s="2">
        <f t="shared" si="0"/>
        <v>33910</v>
      </c>
      <c r="H9" s="6">
        <f t="shared" si="1"/>
        <v>4874.32</v>
      </c>
      <c r="I9" s="1">
        <v>38141</v>
      </c>
      <c r="J9" s="2">
        <v>26217.71</v>
      </c>
      <c r="L9" s="6">
        <f t="shared" si="2"/>
        <v>12566.61</v>
      </c>
    </row>
    <row r="10" spans="1:12" x14ac:dyDescent="0.25">
      <c r="A10" s="1">
        <v>43559</v>
      </c>
      <c r="B10" t="s">
        <v>15</v>
      </c>
      <c r="C10">
        <v>1000</v>
      </c>
      <c r="D10" s="2">
        <v>12205.23</v>
      </c>
      <c r="F10" s="4">
        <v>9.74</v>
      </c>
      <c r="G10" s="2">
        <f>C10*F10</f>
        <v>9740</v>
      </c>
      <c r="H10" s="6">
        <f t="shared" si="1"/>
        <v>2465.2299999999996</v>
      </c>
      <c r="I10" s="1">
        <v>43035</v>
      </c>
      <c r="J10" s="2">
        <v>11109.69</v>
      </c>
      <c r="L10" s="6">
        <f t="shared" si="2"/>
        <v>1095.5399999999991</v>
      </c>
    </row>
    <row r="11" spans="1:12" x14ac:dyDescent="0.25">
      <c r="A11" s="1">
        <v>43602</v>
      </c>
      <c r="B11" t="s">
        <v>16</v>
      </c>
      <c r="C11">
        <v>154000</v>
      </c>
      <c r="D11" s="2">
        <v>76486.789999999994</v>
      </c>
      <c r="F11" s="4">
        <v>0.18</v>
      </c>
      <c r="G11" s="2">
        <f>C11*F11</f>
        <v>27720</v>
      </c>
      <c r="H11" s="6">
        <f t="shared" si="1"/>
        <v>48766.789999999994</v>
      </c>
      <c r="I11" s="1">
        <v>42548</v>
      </c>
      <c r="J11" s="2">
        <v>30351.68</v>
      </c>
      <c r="L11" s="6">
        <f t="shared" si="2"/>
        <v>46135.109999999993</v>
      </c>
    </row>
    <row r="12" spans="1:12" x14ac:dyDescent="0.25">
      <c r="A12" s="1">
        <v>43630</v>
      </c>
      <c r="B12" t="s">
        <v>17</v>
      </c>
      <c r="C12">
        <v>200</v>
      </c>
      <c r="D12" s="2">
        <v>14085.04</v>
      </c>
      <c r="F12" s="4">
        <v>53.98</v>
      </c>
      <c r="G12" s="2">
        <f>C12*F12</f>
        <v>10796</v>
      </c>
      <c r="H12" s="6">
        <f t="shared" si="1"/>
        <v>3289.0400000000009</v>
      </c>
      <c r="I12" s="1">
        <v>43279</v>
      </c>
      <c r="J12" s="2">
        <v>10896.88</v>
      </c>
      <c r="L12" s="6">
        <f t="shared" si="2"/>
        <v>3188.1600000000017</v>
      </c>
    </row>
    <row r="13" spans="1:12" x14ac:dyDescent="0.25">
      <c r="A13" s="1">
        <v>43630</v>
      </c>
      <c r="B13" t="s">
        <v>18</v>
      </c>
      <c r="C13">
        <v>1700</v>
      </c>
      <c r="D13" s="2">
        <v>6452</v>
      </c>
      <c r="F13" s="4">
        <v>2.62</v>
      </c>
      <c r="G13" s="2">
        <f>C13*F13</f>
        <v>4454</v>
      </c>
      <c r="H13" s="6">
        <f t="shared" si="1"/>
        <v>1998</v>
      </c>
      <c r="I13" s="1">
        <v>39030</v>
      </c>
      <c r="J13" s="2">
        <v>4996.45</v>
      </c>
      <c r="L13" s="6">
        <f t="shared" si="2"/>
        <v>1455.5500000000002</v>
      </c>
    </row>
    <row r="14" spans="1:12" x14ac:dyDescent="0.25">
      <c r="A14" s="1">
        <v>43641</v>
      </c>
      <c r="B14" t="s">
        <v>14</v>
      </c>
      <c r="C14">
        <v>250</v>
      </c>
      <c r="D14" s="2">
        <v>10127.59</v>
      </c>
      <c r="F14" s="4">
        <v>33.909999999999997</v>
      </c>
      <c r="G14" s="2">
        <f>C14*F14</f>
        <v>8477.5</v>
      </c>
      <c r="H14" s="6">
        <f t="shared" si="1"/>
        <v>1650.0900000000001</v>
      </c>
      <c r="I14" s="1">
        <v>42283</v>
      </c>
      <c r="J14" s="2">
        <v>6554.43</v>
      </c>
      <c r="L14" s="6">
        <f t="shared" si="2"/>
        <v>3573.16</v>
      </c>
    </row>
    <row r="15" spans="1:12" x14ac:dyDescent="0.25">
      <c r="A15" s="1">
        <v>43643</v>
      </c>
      <c r="B15" t="s">
        <v>19</v>
      </c>
      <c r="C15">
        <v>24000</v>
      </c>
      <c r="D15" s="2">
        <v>51221.05</v>
      </c>
      <c r="F15" s="4"/>
      <c r="G15" s="2">
        <v>42319.199999999997</v>
      </c>
      <c r="H15" s="6">
        <f t="shared" si="1"/>
        <v>8901.8500000000058</v>
      </c>
      <c r="I15" s="1">
        <v>43559</v>
      </c>
      <c r="J15" s="2">
        <v>42319.199999999997</v>
      </c>
      <c r="L15" s="6">
        <f t="shared" si="2"/>
        <v>8901.8500000000058</v>
      </c>
    </row>
    <row r="16" spans="1:12" ht="15.75" thickBot="1" x14ac:dyDescent="0.3">
      <c r="F16" s="4"/>
      <c r="H16" s="5"/>
      <c r="L16" s="5"/>
    </row>
    <row r="17" spans="4:12" ht="15.75" thickBot="1" x14ac:dyDescent="0.3">
      <c r="D17" s="3">
        <f>SUM(D4:D16)</f>
        <v>420028.94</v>
      </c>
      <c r="F17" s="4"/>
      <c r="G17" s="3">
        <f>SUM(G4:G16)</f>
        <v>363667.16</v>
      </c>
      <c r="H17" s="7">
        <f>SUM(H4:H16)</f>
        <v>56361.78</v>
      </c>
      <c r="I17" s="8"/>
      <c r="J17" s="7">
        <f>SUM(J4:J16)</f>
        <v>308396.78000000003</v>
      </c>
      <c r="L17" s="7">
        <f>SUM(L4:L16)</f>
        <v>111632.16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2019-06-04T05:19:59Z</dcterms:created>
  <dcterms:modified xsi:type="dcterms:W3CDTF">2022-09-16T06:34:01Z</dcterms:modified>
</cp:coreProperties>
</file>