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mpanyData\Client Folders\G&amp;ST MANAGEMENT SUPER FUND\WORKPAPERS - G&amp;ST SUPER FUND\2019\"/>
    </mc:Choice>
  </mc:AlternateContent>
  <xr:revisionPtr revIDLastSave="0" documentId="13_ncr:1_{A441F5CA-C91F-4D63-ACB7-46B2044F4A4B}" xr6:coauthVersionLast="47" xr6:coauthVersionMax="47" xr10:uidLastSave="{00000000-0000-0000-0000-000000000000}"/>
  <bookViews>
    <workbookView xWindow="29625" yWindow="-120" windowWidth="28095" windowHeight="164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4" i="1" l="1"/>
  <c r="G44" i="1"/>
  <c r="H44" i="1"/>
  <c r="I44" i="1"/>
  <c r="J44" i="1"/>
  <c r="K44" i="1"/>
  <c r="L44" i="1"/>
  <c r="M44" i="1"/>
  <c r="J24" i="1"/>
  <c r="M24" i="1"/>
  <c r="J35" i="1"/>
  <c r="J36" i="1"/>
  <c r="J37" i="1"/>
  <c r="M37" i="1"/>
  <c r="M36" i="1"/>
  <c r="M35" i="1"/>
  <c r="J34" i="1"/>
  <c r="M34" i="1"/>
  <c r="J31" i="1"/>
  <c r="M31" i="1"/>
  <c r="J32" i="1"/>
  <c r="M32" i="1"/>
  <c r="J33" i="1"/>
  <c r="M33" i="1"/>
  <c r="M6" i="1"/>
  <c r="M7" i="1"/>
  <c r="M8" i="1"/>
  <c r="M9" i="1"/>
  <c r="M10" i="1"/>
  <c r="M11" i="1"/>
  <c r="M12" i="1"/>
  <c r="M13" i="1"/>
  <c r="M5" i="1"/>
  <c r="J18" i="1"/>
  <c r="M18" i="1"/>
  <c r="M19" i="1"/>
  <c r="M21" i="1"/>
  <c r="M22" i="1"/>
  <c r="M23" i="1"/>
  <c r="M25" i="1"/>
  <c r="M26" i="1"/>
  <c r="M27" i="1"/>
  <c r="M28" i="1"/>
  <c r="M29" i="1"/>
  <c r="M30" i="1"/>
  <c r="M38" i="1"/>
  <c r="M39" i="1"/>
  <c r="M40" i="1"/>
  <c r="M41" i="1"/>
  <c r="M42" i="1"/>
  <c r="M20" i="1"/>
  <c r="J49" i="1"/>
  <c r="J20" i="1"/>
  <c r="J21" i="1"/>
  <c r="J22" i="1"/>
  <c r="J23" i="1"/>
  <c r="J25" i="1"/>
  <c r="J26" i="1"/>
  <c r="J27" i="1"/>
  <c r="J28" i="1"/>
  <c r="J29" i="1"/>
  <c r="J30" i="1"/>
  <c r="J38" i="1"/>
  <c r="J39" i="1"/>
  <c r="J40" i="1"/>
  <c r="J41" i="1"/>
  <c r="J42" i="1"/>
  <c r="J19" i="1"/>
  <c r="J52" i="1" l="1"/>
  <c r="E44" i="1" l="1"/>
  <c r="D44" i="1" l="1"/>
</calcChain>
</file>

<file path=xl/sharedStrings.xml><?xml version="1.0" encoding="utf-8"?>
<sst xmlns="http://schemas.openxmlformats.org/spreadsheetml/2006/main" count="54" uniqueCount="31">
  <si>
    <t>DRP</t>
  </si>
  <si>
    <t>SHARE</t>
  </si>
  <si>
    <t>DATE</t>
  </si>
  <si>
    <t>#</t>
  </si>
  <si>
    <t>AMOUNT</t>
  </si>
  <si>
    <t>IC</t>
  </si>
  <si>
    <t>NAB</t>
  </si>
  <si>
    <t>Dividends banked</t>
  </si>
  <si>
    <t>unfranked</t>
  </si>
  <si>
    <t>Stockland</t>
  </si>
  <si>
    <t>BHP</t>
  </si>
  <si>
    <t>Telstra</t>
  </si>
  <si>
    <t>IAG</t>
  </si>
  <si>
    <t xml:space="preserve">franked </t>
  </si>
  <si>
    <t>Bendigo</t>
  </si>
  <si>
    <t>WHT</t>
  </si>
  <si>
    <t>Westpac</t>
  </si>
  <si>
    <t>Aristocrat</t>
  </si>
  <si>
    <t>ANZ</t>
  </si>
  <si>
    <t>franked</t>
  </si>
  <si>
    <t>Trust</t>
  </si>
  <si>
    <t>Primary Health Care</t>
  </si>
  <si>
    <t>MEDIBANK</t>
  </si>
  <si>
    <t>Newcrest</t>
  </si>
  <si>
    <t>QBE</t>
  </si>
  <si>
    <t>Woodside</t>
  </si>
  <si>
    <t>Banked</t>
  </si>
  <si>
    <t>Healius</t>
  </si>
  <si>
    <t>Ramsay</t>
  </si>
  <si>
    <t>ZYL</t>
  </si>
  <si>
    <t>TEST 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</si>
</sst>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2" fontId="0" fillId="0" borderId="1" xfId="0" applyNumberFormat="1" applyBorder="1"/>
    <xf numFmtId="0" fontId="1" fillId="0" borderId="0" xfId="0" applyFont="1"/>
    <xf numFmtId="2" fontId="1" fillId="0" borderId="0" xfId="0" applyNumberFormat="1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tabSelected="1" workbookViewId="0">
      <selection activeCell="F44" sqref="F44"/>
    </sheetView>
  </sheetViews>
  <sheetFormatPr defaultRowHeight="15" x14ac:dyDescent="0.25"/>
  <cols>
    <col min="1" max="1" width="31.7109375" customWidth="1"/>
    <col min="2" max="3" width="10.7109375" bestFit="1" customWidth="1"/>
    <col min="4" max="8" width="9.140625" style="2"/>
    <col min="13" max="13" width="9.140625" style="2"/>
  </cols>
  <sheetData>
    <row r="1" spans="1:13" x14ac:dyDescent="0.25">
      <c r="A1" t="s">
        <v>0</v>
      </c>
    </row>
    <row r="4" spans="1:13" x14ac:dyDescent="0.25">
      <c r="A4" t="s">
        <v>1</v>
      </c>
      <c r="B4" t="s">
        <v>2</v>
      </c>
      <c r="C4" t="s">
        <v>3</v>
      </c>
      <c r="D4" s="2" t="s">
        <v>4</v>
      </c>
      <c r="E4" s="2" t="s">
        <v>5</v>
      </c>
      <c r="F4" s="2" t="s">
        <v>19</v>
      </c>
      <c r="G4" s="2" t="s">
        <v>8</v>
      </c>
    </row>
    <row r="5" spans="1:13" x14ac:dyDescent="0.25">
      <c r="A5" t="s">
        <v>14</v>
      </c>
      <c r="B5" s="1">
        <v>43371</v>
      </c>
      <c r="C5">
        <v>110</v>
      </c>
      <c r="E5">
        <v>509.55</v>
      </c>
      <c r="F5">
        <v>1188.95</v>
      </c>
      <c r="G5"/>
      <c r="H5"/>
      <c r="M5" s="2">
        <f>F5*30/70</f>
        <v>509.55</v>
      </c>
    </row>
    <row r="6" spans="1:13" x14ac:dyDescent="0.25">
      <c r="A6" t="s">
        <v>14</v>
      </c>
      <c r="B6" s="1">
        <v>43553</v>
      </c>
      <c r="C6">
        <v>126</v>
      </c>
      <c r="E6">
        <v>526.04999999999995</v>
      </c>
      <c r="F6">
        <v>1227.45</v>
      </c>
      <c r="G6"/>
      <c r="H6"/>
      <c r="M6" s="2">
        <f t="shared" ref="M6:M13" si="0">F6*30/70</f>
        <v>526.04999999999995</v>
      </c>
    </row>
    <row r="7" spans="1:13" x14ac:dyDescent="0.25">
      <c r="A7" t="s">
        <v>6</v>
      </c>
      <c r="B7" s="1">
        <v>43286</v>
      </c>
      <c r="C7">
        <v>78</v>
      </c>
      <c r="E7">
        <v>905.85</v>
      </c>
      <c r="F7">
        <v>2113.65</v>
      </c>
      <c r="G7"/>
      <c r="H7"/>
      <c r="M7" s="2">
        <f t="shared" si="0"/>
        <v>905.85</v>
      </c>
    </row>
    <row r="8" spans="1:13" x14ac:dyDescent="0.25">
      <c r="A8" t="s">
        <v>6</v>
      </c>
      <c r="B8" s="1">
        <v>43082</v>
      </c>
      <c r="E8"/>
      <c r="F8"/>
      <c r="G8"/>
      <c r="H8"/>
      <c r="M8" s="2">
        <f t="shared" si="0"/>
        <v>0</v>
      </c>
    </row>
    <row r="9" spans="1:13" x14ac:dyDescent="0.25">
      <c r="A9" t="s">
        <v>23</v>
      </c>
      <c r="B9" s="1">
        <v>43035</v>
      </c>
      <c r="E9"/>
      <c r="F9"/>
      <c r="G9"/>
      <c r="H9"/>
      <c r="M9" s="2">
        <f t="shared" si="0"/>
        <v>0</v>
      </c>
    </row>
    <row r="10" spans="1:13" x14ac:dyDescent="0.25">
      <c r="A10" t="s">
        <v>23</v>
      </c>
      <c r="B10" s="1">
        <v>43222</v>
      </c>
      <c r="E10"/>
      <c r="F10"/>
      <c r="G10"/>
      <c r="H10"/>
      <c r="M10" s="2">
        <f t="shared" si="0"/>
        <v>0</v>
      </c>
    </row>
    <row r="11" spans="1:13" x14ac:dyDescent="0.25">
      <c r="A11" t="s">
        <v>16</v>
      </c>
      <c r="B11" s="1">
        <v>43285</v>
      </c>
      <c r="C11">
        <v>68</v>
      </c>
      <c r="E11">
        <v>808.94</v>
      </c>
      <c r="F11">
        <v>1887.52</v>
      </c>
      <c r="G11"/>
      <c r="H11"/>
      <c r="M11" s="2">
        <f t="shared" si="0"/>
        <v>808.93714285714282</v>
      </c>
    </row>
    <row r="12" spans="1:13" x14ac:dyDescent="0.25">
      <c r="A12" t="s">
        <v>16</v>
      </c>
      <c r="B12" s="1">
        <v>43091</v>
      </c>
      <c r="E12"/>
      <c r="F12"/>
      <c r="G12"/>
      <c r="H12"/>
      <c r="M12" s="2">
        <f t="shared" si="0"/>
        <v>0</v>
      </c>
    </row>
    <row r="13" spans="1:13" x14ac:dyDescent="0.25">
      <c r="A13" t="s">
        <v>9</v>
      </c>
      <c r="B13" s="1">
        <v>42978</v>
      </c>
      <c r="E13"/>
      <c r="F13"/>
      <c r="G13"/>
      <c r="H13"/>
      <c r="M13" s="2">
        <f t="shared" si="0"/>
        <v>0</v>
      </c>
    </row>
    <row r="14" spans="1:13" x14ac:dyDescent="0.25">
      <c r="E14"/>
      <c r="F14"/>
      <c r="G14"/>
      <c r="H14"/>
    </row>
    <row r="16" spans="1:13" x14ac:dyDescent="0.25">
      <c r="A16" t="s">
        <v>7</v>
      </c>
    </row>
    <row r="17" spans="1:13" x14ac:dyDescent="0.25">
      <c r="E17" s="2" t="s">
        <v>5</v>
      </c>
      <c r="F17" s="2" t="s">
        <v>13</v>
      </c>
      <c r="G17" s="2" t="s">
        <v>8</v>
      </c>
      <c r="H17" s="2" t="s">
        <v>15</v>
      </c>
      <c r="J17" s="2" t="s">
        <v>26</v>
      </c>
      <c r="M17" s="2" t="s">
        <v>30</v>
      </c>
    </row>
    <row r="18" spans="1:13" x14ac:dyDescent="0.25">
      <c r="A18" t="s">
        <v>17</v>
      </c>
      <c r="B18" s="1">
        <v>43284</v>
      </c>
      <c r="E18" s="2">
        <v>158.79</v>
      </c>
      <c r="F18" s="2">
        <v>370.5</v>
      </c>
      <c r="J18" s="2">
        <f>F18+G18-H18</f>
        <v>370.5</v>
      </c>
      <c r="M18" s="2">
        <f>F18*30/70</f>
        <v>158.78571428571428</v>
      </c>
    </row>
    <row r="19" spans="1:13" x14ac:dyDescent="0.25">
      <c r="A19" t="s">
        <v>17</v>
      </c>
      <c r="B19" s="1">
        <v>43453</v>
      </c>
      <c r="E19" s="2">
        <v>225.64</v>
      </c>
      <c r="F19" s="2">
        <v>526.5</v>
      </c>
      <c r="J19" s="2">
        <f>F19+G19-H19</f>
        <v>526.5</v>
      </c>
      <c r="M19" s="2">
        <f>F19*30/70</f>
        <v>225.64285714285714</v>
      </c>
    </row>
    <row r="20" spans="1:13" x14ac:dyDescent="0.25">
      <c r="A20" t="s">
        <v>18</v>
      </c>
      <c r="B20" s="1">
        <v>43283</v>
      </c>
      <c r="E20" s="2">
        <v>600</v>
      </c>
      <c r="F20" s="2">
        <v>1400</v>
      </c>
      <c r="J20" s="2">
        <f t="shared" ref="J20:J42" si="1">F20+G20-H20</f>
        <v>1400</v>
      </c>
      <c r="M20" s="2">
        <f>F20*30/70</f>
        <v>600</v>
      </c>
    </row>
    <row r="21" spans="1:13" x14ac:dyDescent="0.25">
      <c r="A21" t="s">
        <v>18</v>
      </c>
      <c r="B21" s="1">
        <v>43452</v>
      </c>
      <c r="E21" s="2">
        <v>600</v>
      </c>
      <c r="F21" s="2">
        <v>1400</v>
      </c>
      <c r="J21" s="2">
        <f t="shared" si="1"/>
        <v>1400</v>
      </c>
      <c r="M21" s="2">
        <f t="shared" ref="M21:M42" si="2">F21*30/70</f>
        <v>600</v>
      </c>
    </row>
    <row r="22" spans="1:13" x14ac:dyDescent="0.25">
      <c r="A22" t="s">
        <v>10</v>
      </c>
      <c r="B22" s="1">
        <v>43368</v>
      </c>
      <c r="E22" s="2">
        <v>758.96</v>
      </c>
      <c r="F22" s="2">
        <v>1770.91</v>
      </c>
      <c r="J22" s="2">
        <f t="shared" si="1"/>
        <v>1770.91</v>
      </c>
      <c r="M22" s="2">
        <f t="shared" si="2"/>
        <v>758.96142857142866</v>
      </c>
    </row>
    <row r="23" spans="1:13" x14ac:dyDescent="0.25">
      <c r="A23" t="s">
        <v>10</v>
      </c>
      <c r="B23" s="1">
        <v>43495</v>
      </c>
      <c r="E23" s="2">
        <v>1210.92</v>
      </c>
      <c r="F23" s="2">
        <v>2825.48</v>
      </c>
      <c r="J23" s="2">
        <f t="shared" si="1"/>
        <v>2825.48</v>
      </c>
      <c r="M23" s="2">
        <f t="shared" si="2"/>
        <v>1210.9199999999998</v>
      </c>
    </row>
    <row r="24" spans="1:13" x14ac:dyDescent="0.25">
      <c r="A24" t="s">
        <v>10</v>
      </c>
      <c r="B24" s="1">
        <v>43550</v>
      </c>
      <c r="E24" s="2">
        <v>669.26</v>
      </c>
      <c r="F24" s="2">
        <v>1561.61</v>
      </c>
      <c r="J24" s="2">
        <f t="shared" si="1"/>
        <v>1561.61</v>
      </c>
      <c r="M24" s="2">
        <f t="shared" si="2"/>
        <v>669.2614285714285</v>
      </c>
    </row>
    <row r="25" spans="1:13" x14ac:dyDescent="0.25">
      <c r="A25" t="s">
        <v>12</v>
      </c>
      <c r="B25" s="1">
        <v>43370</v>
      </c>
      <c r="E25" s="2">
        <v>90.94</v>
      </c>
      <c r="F25" s="2">
        <v>212.2</v>
      </c>
      <c r="J25" s="2">
        <f t="shared" si="1"/>
        <v>212.2</v>
      </c>
      <c r="M25" s="2">
        <f t="shared" si="2"/>
        <v>90.942857142857136</v>
      </c>
    </row>
    <row r="26" spans="1:13" x14ac:dyDescent="0.25">
      <c r="A26" t="s">
        <v>12</v>
      </c>
      <c r="B26" s="1">
        <v>43188</v>
      </c>
      <c r="J26" s="2">
        <f t="shared" si="1"/>
        <v>0</v>
      </c>
      <c r="M26" s="2">
        <f t="shared" si="2"/>
        <v>0</v>
      </c>
    </row>
    <row r="27" spans="1:13" x14ac:dyDescent="0.25">
      <c r="A27" t="s">
        <v>22</v>
      </c>
      <c r="B27" s="1">
        <v>43370</v>
      </c>
      <c r="E27" s="2">
        <v>30.86</v>
      </c>
      <c r="F27" s="2">
        <v>72</v>
      </c>
      <c r="J27" s="2">
        <f t="shared" si="1"/>
        <v>72</v>
      </c>
      <c r="M27" s="2">
        <f t="shared" si="2"/>
        <v>30.857142857142858</v>
      </c>
    </row>
    <row r="28" spans="1:13" x14ac:dyDescent="0.25">
      <c r="A28" t="s">
        <v>22</v>
      </c>
      <c r="B28" s="1">
        <v>43552</v>
      </c>
      <c r="E28" s="2">
        <v>24.43</v>
      </c>
      <c r="F28" s="2">
        <v>57</v>
      </c>
      <c r="J28" s="2">
        <f t="shared" si="1"/>
        <v>57</v>
      </c>
      <c r="M28" s="2">
        <f t="shared" si="2"/>
        <v>24.428571428571427</v>
      </c>
    </row>
    <row r="29" spans="1:13" x14ac:dyDescent="0.25">
      <c r="A29" t="s">
        <v>21</v>
      </c>
      <c r="B29" s="1">
        <v>43360</v>
      </c>
      <c r="E29" s="2">
        <v>141.43</v>
      </c>
      <c r="F29" s="2">
        <v>330</v>
      </c>
      <c r="J29" s="2">
        <f t="shared" si="1"/>
        <v>330</v>
      </c>
      <c r="M29" s="2">
        <f t="shared" si="2"/>
        <v>141.42857142857142</v>
      </c>
    </row>
    <row r="30" spans="1:13" x14ac:dyDescent="0.25">
      <c r="A30" t="s">
        <v>27</v>
      </c>
      <c r="B30" s="1">
        <v>43550</v>
      </c>
      <c r="E30" s="2">
        <v>97.71</v>
      </c>
      <c r="F30" s="2">
        <v>228</v>
      </c>
      <c r="J30" s="2">
        <f t="shared" si="1"/>
        <v>228</v>
      </c>
      <c r="M30" s="2">
        <f t="shared" si="2"/>
        <v>97.714285714285708</v>
      </c>
    </row>
    <row r="31" spans="1:13" x14ac:dyDescent="0.25">
      <c r="A31" t="s">
        <v>6</v>
      </c>
      <c r="B31" s="1">
        <v>43518</v>
      </c>
      <c r="G31" s="2">
        <v>13.64</v>
      </c>
      <c r="J31" s="2">
        <f t="shared" ref="J31:J37" si="3">F31+G31-H31</f>
        <v>13.64</v>
      </c>
      <c r="M31" s="2">
        <f t="shared" ref="M31:M37" si="4">F31*30/70</f>
        <v>0</v>
      </c>
    </row>
    <row r="32" spans="1:13" x14ac:dyDescent="0.25">
      <c r="A32" t="s">
        <v>23</v>
      </c>
      <c r="B32" s="1">
        <v>43378</v>
      </c>
      <c r="E32" s="2">
        <v>0.32</v>
      </c>
      <c r="F32" s="2">
        <v>0.75</v>
      </c>
      <c r="J32" s="2">
        <f t="shared" si="3"/>
        <v>0.75</v>
      </c>
      <c r="M32" s="2">
        <f t="shared" si="4"/>
        <v>0.32142857142857145</v>
      </c>
    </row>
    <row r="33" spans="1:13" x14ac:dyDescent="0.25">
      <c r="A33" t="s">
        <v>23</v>
      </c>
      <c r="B33" s="1">
        <v>43546</v>
      </c>
      <c r="E33" s="2">
        <v>0.22</v>
      </c>
      <c r="F33" s="2">
        <v>0.52</v>
      </c>
      <c r="J33" s="2">
        <f t="shared" si="3"/>
        <v>0.52</v>
      </c>
      <c r="M33" s="2">
        <f t="shared" si="4"/>
        <v>0.22285714285714286</v>
      </c>
    </row>
    <row r="34" spans="1:13" x14ac:dyDescent="0.25">
      <c r="A34" t="s">
        <v>24</v>
      </c>
      <c r="B34" s="1">
        <v>43378</v>
      </c>
      <c r="E34" s="2">
        <v>28.29</v>
      </c>
      <c r="F34" s="2">
        <v>66</v>
      </c>
      <c r="G34" s="2">
        <v>154</v>
      </c>
      <c r="H34" s="2">
        <v>72</v>
      </c>
      <c r="J34" s="2">
        <f t="shared" si="3"/>
        <v>148</v>
      </c>
      <c r="M34" s="2">
        <f t="shared" si="4"/>
        <v>28.285714285714285</v>
      </c>
    </row>
    <row r="35" spans="1:13" x14ac:dyDescent="0.25">
      <c r="A35" t="s">
        <v>24</v>
      </c>
      <c r="B35" s="1">
        <v>43573</v>
      </c>
      <c r="E35" s="2">
        <v>72</v>
      </c>
      <c r="F35" s="2">
        <v>168</v>
      </c>
      <c r="G35" s="2">
        <v>112</v>
      </c>
      <c r="J35" s="2">
        <f t="shared" si="3"/>
        <v>280</v>
      </c>
      <c r="M35" s="2">
        <f t="shared" si="4"/>
        <v>72</v>
      </c>
    </row>
    <row r="36" spans="1:13" x14ac:dyDescent="0.25">
      <c r="A36" t="s">
        <v>28</v>
      </c>
      <c r="B36" s="1">
        <v>43371</v>
      </c>
      <c r="E36" s="2">
        <v>74.14</v>
      </c>
      <c r="F36" s="2">
        <v>173</v>
      </c>
      <c r="J36" s="2">
        <f t="shared" si="3"/>
        <v>173</v>
      </c>
      <c r="M36" s="2">
        <f t="shared" si="4"/>
        <v>74.142857142857139</v>
      </c>
    </row>
    <row r="37" spans="1:13" x14ac:dyDescent="0.25">
      <c r="A37" t="s">
        <v>28</v>
      </c>
      <c r="B37" s="1">
        <v>43553</v>
      </c>
      <c r="E37" s="2">
        <v>51.43</v>
      </c>
      <c r="F37" s="2">
        <v>120</v>
      </c>
      <c r="J37" s="2">
        <f t="shared" si="3"/>
        <v>120</v>
      </c>
      <c r="M37" s="2">
        <f t="shared" si="4"/>
        <v>51.428571428571431</v>
      </c>
    </row>
    <row r="38" spans="1:13" x14ac:dyDescent="0.25">
      <c r="A38" t="s">
        <v>11</v>
      </c>
      <c r="B38" s="1">
        <v>43339</v>
      </c>
      <c r="E38" s="2">
        <v>155.57</v>
      </c>
      <c r="F38" s="2">
        <v>363</v>
      </c>
      <c r="J38" s="2">
        <f t="shared" si="1"/>
        <v>363</v>
      </c>
      <c r="M38" s="2">
        <f t="shared" si="2"/>
        <v>155.57142857142858</v>
      </c>
    </row>
    <row r="39" spans="1:13" x14ac:dyDescent="0.25">
      <c r="A39" t="s">
        <v>11</v>
      </c>
      <c r="B39" s="1">
        <v>43553</v>
      </c>
      <c r="E39" s="2">
        <v>113.14</v>
      </c>
      <c r="F39" s="2">
        <v>264</v>
      </c>
      <c r="J39" s="2">
        <f t="shared" si="1"/>
        <v>264</v>
      </c>
      <c r="M39" s="2">
        <f t="shared" si="2"/>
        <v>113.14285714285714</v>
      </c>
    </row>
    <row r="40" spans="1:13" x14ac:dyDescent="0.25">
      <c r="A40" t="s">
        <v>25</v>
      </c>
      <c r="B40" s="1">
        <v>43363</v>
      </c>
      <c r="G40" s="2">
        <v>6.67</v>
      </c>
      <c r="J40" s="2">
        <f t="shared" si="1"/>
        <v>6.67</v>
      </c>
      <c r="M40" s="2">
        <f t="shared" si="2"/>
        <v>0</v>
      </c>
    </row>
    <row r="41" spans="1:13" x14ac:dyDescent="0.25">
      <c r="A41" t="s">
        <v>25</v>
      </c>
      <c r="B41" s="1">
        <v>43363</v>
      </c>
      <c r="E41" s="2">
        <v>312.01</v>
      </c>
      <c r="F41" s="2">
        <v>728.02</v>
      </c>
      <c r="J41" s="2">
        <f t="shared" si="1"/>
        <v>728.02</v>
      </c>
      <c r="M41" s="2">
        <f t="shared" si="2"/>
        <v>312.00857142857143</v>
      </c>
    </row>
    <row r="42" spans="1:13" x14ac:dyDescent="0.25">
      <c r="A42" t="s">
        <v>25</v>
      </c>
      <c r="B42" s="1">
        <v>43181</v>
      </c>
      <c r="J42" s="2">
        <f t="shared" si="1"/>
        <v>0</v>
      </c>
      <c r="M42" s="2">
        <f t="shared" si="2"/>
        <v>0</v>
      </c>
    </row>
    <row r="43" spans="1:13" ht="15.75" thickBot="1" x14ac:dyDescent="0.3">
      <c r="A43" t="s">
        <v>29</v>
      </c>
      <c r="B43" s="1">
        <v>43608</v>
      </c>
      <c r="G43" s="2">
        <v>3.02</v>
      </c>
    </row>
    <row r="44" spans="1:13" ht="15.75" thickBot="1" x14ac:dyDescent="0.3">
      <c r="D44" s="3">
        <f>SUM(D5:D43)</f>
        <v>0</v>
      </c>
      <c r="E44" s="3">
        <f>SUM(E5:E43)</f>
        <v>8166.4500000000007</v>
      </c>
      <c r="F44" s="3">
        <f t="shared" ref="F44:M44" si="5">SUM(F5:F43)</f>
        <v>19055.060000000001</v>
      </c>
      <c r="G44" s="3">
        <f t="shared" si="5"/>
        <v>289.33</v>
      </c>
      <c r="H44" s="3">
        <f t="shared" si="5"/>
        <v>72</v>
      </c>
      <c r="I44" s="3">
        <f t="shared" si="5"/>
        <v>0</v>
      </c>
      <c r="J44" s="3">
        <f t="shared" si="5"/>
        <v>12851.800000000001</v>
      </c>
      <c r="K44" s="3">
        <f t="shared" si="5"/>
        <v>0</v>
      </c>
      <c r="L44" s="3">
        <f t="shared" si="5"/>
        <v>0</v>
      </c>
      <c r="M44" s="3">
        <f t="shared" si="5"/>
        <v>8166.4542857142851</v>
      </c>
    </row>
    <row r="47" spans="1:13" x14ac:dyDescent="0.25">
      <c r="D47" s="2" t="s">
        <v>20</v>
      </c>
    </row>
    <row r="48" spans="1:13" x14ac:dyDescent="0.25">
      <c r="A48" t="s">
        <v>9</v>
      </c>
      <c r="B48" s="1">
        <v>43343</v>
      </c>
      <c r="D48" s="2">
        <v>5.81</v>
      </c>
      <c r="J48" s="2">
        <v>1.22</v>
      </c>
    </row>
    <row r="49" spans="1:10" x14ac:dyDescent="0.25">
      <c r="A49" t="s">
        <v>9</v>
      </c>
      <c r="B49" s="1">
        <v>43524</v>
      </c>
      <c r="D49" s="2">
        <v>5.81</v>
      </c>
      <c r="J49" s="2">
        <f>D49</f>
        <v>5.81</v>
      </c>
    </row>
    <row r="50" spans="1:10" x14ac:dyDescent="0.25">
      <c r="A50" t="s">
        <v>9</v>
      </c>
      <c r="B50" s="1">
        <v>43707</v>
      </c>
      <c r="D50" s="2">
        <v>6.06</v>
      </c>
    </row>
    <row r="52" spans="1:10" x14ac:dyDescent="0.25">
      <c r="J52" s="2">
        <f>SUM(J19:J51)</f>
        <v>25340.130000000005</v>
      </c>
    </row>
    <row r="54" spans="1:10" x14ac:dyDescent="0.25">
      <c r="A54" s="4"/>
      <c r="B54" s="4"/>
      <c r="C54" s="4"/>
      <c r="D54" s="5"/>
      <c r="E54" s="5"/>
      <c r="F54" s="5"/>
      <c r="G54" s="5"/>
      <c r="H54" s="5"/>
      <c r="I54" s="4"/>
      <c r="J54" s="4"/>
    </row>
    <row r="55" spans="1:10" x14ac:dyDescent="0.25">
      <c r="A55" s="4"/>
      <c r="B55" s="6"/>
      <c r="C55" s="4"/>
      <c r="D55" s="5"/>
      <c r="E55" s="5"/>
      <c r="F55" s="5"/>
      <c r="G55" s="5"/>
      <c r="H55" s="5"/>
      <c r="I55" s="4"/>
      <c r="J55" s="5"/>
    </row>
  </sheetData>
  <printOptions gridLines="1"/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cp:lastPrinted>2017-10-31T02:51:09Z</cp:lastPrinted>
  <dcterms:created xsi:type="dcterms:W3CDTF">2017-10-09T06:17:05Z</dcterms:created>
  <dcterms:modified xsi:type="dcterms:W3CDTF">2022-10-20T00:05:23Z</dcterms:modified>
</cp:coreProperties>
</file>