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icha\Documents\Michael\Super Fund\"/>
    </mc:Choice>
  </mc:AlternateContent>
  <xr:revisionPtr revIDLastSave="0" documentId="13_ncr:1_{DF97A9F9-A2F3-4D46-868A-6EABDC496FF1}" xr6:coauthVersionLast="47" xr6:coauthVersionMax="47" xr10:uidLastSave="{00000000-0000-0000-0000-000000000000}"/>
  <bookViews>
    <workbookView xWindow="-120" yWindow="-120" windowWidth="20730" windowHeight="11040" firstSheet="37" activeTab="46" xr2:uid="{00000000-000D-0000-FFFF-FFFF00000000}"/>
  </bookViews>
  <sheets>
    <sheet name="A200" sheetId="26" r:id="rId1"/>
    <sheet name="AFI" sheetId="9" r:id="rId2"/>
    <sheet name="A2M" sheetId="50" r:id="rId3"/>
    <sheet name="ANZ" sheetId="5" r:id="rId4"/>
    <sheet name="ARG" sheetId="10" r:id="rId5"/>
    <sheet name="ALX" sheetId="34" r:id="rId6"/>
    <sheet name="AVN" sheetId="7" r:id="rId7"/>
    <sheet name="ASB" sheetId="54" r:id="rId8"/>
    <sheet name="BBN" sheetId="21" r:id="rId9"/>
    <sheet name="BHP" sheetId="30" r:id="rId10"/>
    <sheet name="BKI" sheetId="46" r:id="rId11"/>
    <sheet name="BKW" sheetId="51" r:id="rId12"/>
    <sheet name="BLD" sheetId="28" r:id="rId13"/>
    <sheet name="BXB" sheetId="12" r:id="rId14"/>
    <sheet name="CAT" sheetId="37" r:id="rId15"/>
    <sheet name="CBA" sheetId="1" r:id="rId16"/>
    <sheet name="COL" sheetId="27" r:id="rId17"/>
    <sheet name="CLW" sheetId="42" r:id="rId18"/>
    <sheet name="DJW" sheetId="8" r:id="rId19"/>
    <sheet name="EAI" sheetId="48" r:id="rId20"/>
    <sheet name="ELD" sheetId="36" r:id="rId21"/>
    <sheet name="FANG" sheetId="57" r:id="rId22"/>
    <sheet name="Gold" sheetId="13" r:id="rId23"/>
    <sheet name="EDV" sheetId="56" r:id="rId24"/>
    <sheet name="HMI" sheetId="45" r:id="rId25"/>
    <sheet name="IVC" sheetId="38" r:id="rId26"/>
    <sheet name="KGL" sheetId="2" r:id="rId27"/>
    <sheet name="KMD" sheetId="33" r:id="rId28"/>
    <sheet name="MCSI" sheetId="55" r:id="rId29"/>
    <sheet name="MFG" sheetId="41" r:id="rId30"/>
    <sheet name="MP1" sheetId="43" r:id="rId31"/>
    <sheet name="NAB" sheetId="4" r:id="rId32"/>
    <sheet name="NXT" sheetId="44" r:id="rId33"/>
    <sheet name="PM Gold" sheetId="19" r:id="rId34"/>
    <sheet name="Orica" sheetId="39" r:id="rId35"/>
    <sheet name="QAN" sheetId="32" r:id="rId36"/>
    <sheet name="RDC" sheetId="47" r:id="rId37"/>
    <sheet name="STO" sheetId="31" r:id="rId38"/>
    <sheet name="SYD" sheetId="6" r:id="rId39"/>
    <sheet name="TLS" sheetId="40" r:id="rId40"/>
    <sheet name="TCL" sheetId="35" r:id="rId41"/>
    <sheet name="TWE" sheetId="29" r:id="rId42"/>
    <sheet name="WAM" sheetId="49" r:id="rId43"/>
    <sheet name="WOW" sheetId="25" r:id="rId44"/>
    <sheet name="WPL" sheetId="11" r:id="rId45"/>
    <sheet name="WSA" sheetId="3" r:id="rId46"/>
    <sheet name="VAS" sheetId="53" r:id="rId47"/>
    <sheet name="VTS" sheetId="58" r:id="rId48"/>
    <sheet name="VHY" sheetId="52" r:id="rId4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10" l="1"/>
  <c r="E49" i="10"/>
  <c r="E8" i="58"/>
  <c r="E6" i="58"/>
  <c r="E17" i="53"/>
  <c r="E16" i="53"/>
  <c r="E5" i="58"/>
  <c r="E4" i="58"/>
  <c r="E15" i="53"/>
  <c r="E47" i="10"/>
  <c r="E8" i="57" l="1"/>
  <c r="E26" i="46"/>
  <c r="G51" i="41"/>
  <c r="H51" i="41" s="1"/>
  <c r="F51" i="41"/>
  <c r="E6" i="57"/>
  <c r="E46" i="10"/>
  <c r="E45" i="10"/>
  <c r="E24" i="46"/>
  <c r="E44" i="10"/>
  <c r="E5" i="57"/>
  <c r="E4" i="57"/>
  <c r="E43" i="10"/>
  <c r="E23" i="46"/>
  <c r="E38" i="45"/>
  <c r="E36" i="19"/>
  <c r="E21" i="52"/>
  <c r="E34" i="19"/>
  <c r="E17" i="52"/>
  <c r="E36" i="21"/>
  <c r="E21" i="51"/>
  <c r="E20" i="51"/>
  <c r="E12" i="55"/>
  <c r="E45" i="41"/>
  <c r="E34" i="21"/>
  <c r="E33" i="21"/>
  <c r="E33" i="19"/>
  <c r="E11" i="55"/>
  <c r="E10" i="55"/>
  <c r="E37" i="45"/>
  <c r="E9" i="55"/>
  <c r="E29" i="42"/>
  <c r="E16" i="51"/>
  <c r="E25" i="42"/>
  <c r="E31" i="19"/>
  <c r="E29" i="19"/>
  <c r="E15" i="51"/>
  <c r="E14" i="51"/>
  <c r="E24" i="42"/>
  <c r="E13" i="51"/>
  <c r="E21" i="46"/>
  <c r="E28" i="19"/>
  <c r="E20" i="46"/>
  <c r="E19" i="46"/>
  <c r="E41" i="10"/>
  <c r="E27" i="19"/>
  <c r="E31" i="21"/>
  <c r="E17" i="50"/>
  <c r="E41" i="41"/>
  <c r="E23" i="42"/>
  <c r="E12" i="51"/>
  <c r="E22" i="42"/>
  <c r="E26" i="19"/>
  <c r="E25" i="19"/>
  <c r="E24" i="19"/>
  <c r="E37" i="10"/>
  <c r="E11" i="51"/>
  <c r="E17" i="46"/>
  <c r="E13" i="53"/>
  <c r="E21" i="42"/>
  <c r="E13" i="52"/>
  <c r="E15" i="50"/>
  <c r="E7" i="55"/>
  <c r="E36" i="10"/>
  <c r="E10" i="51"/>
  <c r="E35" i="10"/>
  <c r="E34" i="10"/>
  <c r="E12" i="52"/>
  <c r="E11" i="52"/>
  <c r="E11" i="53"/>
  <c r="E27" i="21"/>
  <c r="E13" i="50"/>
  <c r="E33" i="41"/>
  <c r="E26" i="21"/>
  <c r="E17" i="42"/>
  <c r="E9" i="51"/>
  <c r="E25" i="21"/>
  <c r="E6" i="55"/>
  <c r="E29" i="39"/>
  <c r="E24" i="21"/>
  <c r="E28" i="39"/>
  <c r="E10" i="53"/>
  <c r="E33" i="10"/>
  <c r="E6" i="54"/>
  <c r="E5" i="55"/>
  <c r="E22" i="21"/>
  <c r="E10" i="52"/>
  <c r="E10" i="44"/>
  <c r="E9" i="52"/>
  <c r="E9" i="53"/>
  <c r="E8" i="51"/>
  <c r="E32" i="10"/>
  <c r="E11" i="50"/>
  <c r="E6" i="56"/>
  <c r="E4" i="56"/>
  <c r="E33" i="25"/>
  <c r="E13" i="46"/>
  <c r="E10" i="50"/>
  <c r="E4" i="55"/>
  <c r="E9" i="50"/>
  <c r="E4" i="54"/>
  <c r="E7" i="51"/>
  <c r="E6" i="51"/>
  <c r="E12" i="46"/>
  <c r="E31" i="10"/>
  <c r="E7" i="48"/>
  <c r="E35" i="45"/>
  <c r="E34" i="45"/>
  <c r="E7" i="50"/>
  <c r="E6" i="47" l="1"/>
  <c r="E5" i="52"/>
  <c r="E5" i="53" l="1"/>
  <c r="E4" i="52"/>
  <c r="E4" i="53"/>
  <c r="E5" i="51"/>
  <c r="E11" i="46"/>
  <c r="E20" i="21"/>
  <c r="E30" i="10"/>
  <c r="E31" i="25"/>
  <c r="E30" i="25"/>
  <c r="E4" i="51"/>
  <c r="E29" i="25"/>
  <c r="E5" i="50"/>
  <c r="E19" i="21"/>
  <c r="E28" i="25"/>
  <c r="E27" i="25"/>
  <c r="E5" i="49"/>
  <c r="E10" i="46"/>
  <c r="E29" i="10"/>
  <c r="E24" i="39"/>
  <c r="E23" i="39"/>
  <c r="E4" i="50"/>
  <c r="E4" i="49"/>
  <c r="E18" i="21"/>
  <c r="E26" i="25"/>
  <c r="E9" i="46"/>
  <c r="E4" i="47"/>
  <c r="E25" i="25"/>
  <c r="E5" i="48"/>
  <c r="E28" i="10"/>
  <c r="E8" i="46"/>
  <c r="E39" i="41"/>
  <c r="E9" i="44"/>
  <c r="E22" i="39"/>
  <c r="E4" i="48"/>
  <c r="E32" i="45" l="1"/>
  <c r="E27" i="10"/>
  <c r="E7" i="46"/>
  <c r="E6" i="46"/>
  <c r="E31" i="45"/>
  <c r="E27" i="45"/>
  <c r="E26" i="10"/>
  <c r="E5" i="46"/>
  <c r="E4" i="46"/>
  <c r="E26" i="45"/>
  <c r="E20" i="39"/>
  <c r="E36" i="41"/>
  <c r="E7" i="44"/>
  <c r="E24" i="45"/>
  <c r="E32" i="41"/>
  <c r="E23" i="45"/>
  <c r="E22" i="45"/>
  <c r="E31" i="41"/>
  <c r="E12" i="42"/>
  <c r="E30" i="41"/>
  <c r="E11" i="42"/>
  <c r="E16" i="39"/>
  <c r="E29" i="41"/>
  <c r="E20" i="45"/>
  <c r="E19" i="45" l="1"/>
  <c r="E7" i="43" l="1"/>
  <c r="E23" i="25" l="1"/>
  <c r="E10" i="42" l="1"/>
  <c r="E18" i="45"/>
  <c r="E15" i="39"/>
  <c r="E28" i="41"/>
  <c r="E27" i="41" l="1"/>
  <c r="E17" i="45"/>
  <c r="E16" i="45" l="1"/>
  <c r="E26" i="41" l="1"/>
  <c r="E15" i="45"/>
  <c r="E14" i="45" l="1"/>
  <c r="E27" i="30" l="1"/>
  <c r="E25" i="41"/>
  <c r="E12" i="45" l="1"/>
  <c r="E24" i="41" l="1"/>
  <c r="E10" i="45"/>
  <c r="E9" i="45" l="1"/>
  <c r="E23" i="41"/>
  <c r="E22" i="41" l="1"/>
  <c r="E14" i="39" l="1"/>
  <c r="E21" i="41"/>
  <c r="E8" i="45"/>
  <c r="E7" i="45" l="1"/>
  <c r="E20" i="41"/>
  <c r="E9" i="42" l="1"/>
  <c r="E6" i="45" l="1"/>
  <c r="E19" i="41"/>
  <c r="E23" i="29"/>
  <c r="E5" i="45" l="1"/>
  <c r="E18" i="41"/>
  <c r="E4" i="45" l="1"/>
  <c r="E16" i="41"/>
  <c r="E6" i="44"/>
  <c r="E5" i="43"/>
  <c r="E33" i="31"/>
  <c r="E8" i="42"/>
  <c r="E25" i="30" l="1"/>
  <c r="E31" i="31"/>
  <c r="E14" i="41"/>
  <c r="E5" i="44"/>
  <c r="E4" i="44" l="1"/>
  <c r="E4" i="43" l="1"/>
  <c r="E13" i="41" l="1"/>
  <c r="E7" i="42"/>
  <c r="E6" i="42" l="1"/>
  <c r="E12" i="41"/>
  <c r="E30" i="31" l="1"/>
  <c r="E21" i="25"/>
  <c r="E40" i="8" l="1"/>
  <c r="E10" i="41" l="1"/>
  <c r="E5" i="42"/>
  <c r="E8" i="41" l="1"/>
  <c r="E4" i="42"/>
  <c r="E29" i="31"/>
  <c r="E13" i="39"/>
  <c r="E25" i="31" l="1"/>
  <c r="E12" i="39"/>
  <c r="E7" i="41"/>
  <c r="E38" i="8"/>
  <c r="E21" i="30"/>
  <c r="E20" i="30" l="1"/>
  <c r="E6" i="41"/>
  <c r="E5" i="41" l="1"/>
  <c r="E11" i="39"/>
  <c r="E19" i="29" l="1"/>
  <c r="E4" i="41"/>
  <c r="E10" i="39"/>
  <c r="E24" i="31"/>
  <c r="E23" i="31"/>
  <c r="E19" i="30"/>
  <c r="E34" i="8" l="1"/>
  <c r="E18" i="30"/>
  <c r="E17" i="25"/>
  <c r="E22" i="31" l="1"/>
  <c r="E16" i="25"/>
  <c r="E18" i="29"/>
  <c r="E17" i="30"/>
  <c r="E9" i="39" l="1"/>
  <c r="E8" i="39"/>
  <c r="E15" i="25"/>
  <c r="E17" i="29"/>
  <c r="E5" i="40"/>
  <c r="E21" i="31"/>
  <c r="E16" i="30"/>
  <c r="E6" i="39" l="1"/>
  <c r="E4" i="40" l="1"/>
  <c r="E15" i="29" l="1"/>
  <c r="E13" i="25" l="1"/>
  <c r="E14" i="30" l="1"/>
  <c r="E19" i="31"/>
  <c r="E11" i="25" l="1"/>
  <c r="E13" i="29"/>
  <c r="E4" i="39" l="1"/>
  <c r="E12" i="30"/>
  <c r="E10" i="25"/>
  <c r="E12" i="29"/>
  <c r="E33" i="8"/>
  <c r="E17" i="31"/>
  <c r="E22" i="19" l="1"/>
  <c r="E16" i="31" l="1"/>
  <c r="E32" i="8"/>
  <c r="E53" i="4" l="1"/>
  <c r="E13" i="34" l="1"/>
  <c r="E47" i="4" l="1"/>
  <c r="E20" i="19" l="1"/>
  <c r="E7" i="37"/>
  <c r="E6" i="38"/>
  <c r="E12" i="35"/>
  <c r="E14" i="26"/>
  <c r="E30" i="8"/>
  <c r="E49" i="4"/>
  <c r="E41" i="1"/>
  <c r="E12" i="34"/>
  <c r="E13" i="36" l="1"/>
  <c r="E39" i="9" l="1"/>
  <c r="E10" i="29" l="1"/>
  <c r="E4" i="38" l="1"/>
  <c r="E5" i="37"/>
  <c r="E38" i="9" l="1"/>
  <c r="E13" i="26"/>
  <c r="E40" i="1"/>
  <c r="E29" i="8"/>
  <c r="E4" i="37" l="1"/>
  <c r="E10" i="34"/>
  <c r="E11" i="36"/>
  <c r="E10" i="35"/>
  <c r="E19" i="19"/>
  <c r="E45" i="4"/>
  <c r="E36" i="5"/>
  <c r="E32" i="7" l="1"/>
  <c r="E31" i="7" l="1"/>
  <c r="E44" i="4"/>
  <c r="E15" i="28"/>
  <c r="E18" i="19"/>
  <c r="E17" i="19" l="1"/>
  <c r="E8" i="35" l="1"/>
  <c r="E8" i="34" l="1"/>
  <c r="E43" i="4" l="1"/>
  <c r="E30" i="7" l="1"/>
  <c r="E16" i="19"/>
  <c r="E15" i="19" l="1"/>
  <c r="E14" i="31"/>
  <c r="E16" i="21"/>
  <c r="E9" i="28" l="1"/>
  <c r="E10" i="30"/>
  <c r="E9" i="36" l="1"/>
  <c r="E8" i="36"/>
  <c r="E42" i="4" l="1"/>
  <c r="E13" i="28"/>
  <c r="E32" i="5" l="1"/>
  <c r="E14" i="19"/>
  <c r="E41" i="4" l="1"/>
  <c r="E39" i="1"/>
  <c r="E12" i="31"/>
  <c r="E12" i="28"/>
  <c r="E26" i="8" l="1"/>
  <c r="E25" i="8"/>
  <c r="E24" i="8"/>
  <c r="E23" i="8"/>
  <c r="E27" i="8"/>
  <c r="E30" i="5"/>
  <c r="E11" i="28"/>
  <c r="E11" i="31"/>
  <c r="E6" i="34" l="1"/>
  <c r="E6" i="36" l="1"/>
  <c r="E8" i="26" l="1"/>
  <c r="E28" i="5"/>
  <c r="E40" i="4"/>
  <c r="E6" i="35" l="1"/>
  <c r="E5" i="36"/>
  <c r="E4" i="36" l="1"/>
  <c r="E5" i="34" l="1"/>
  <c r="E25" i="7"/>
  <c r="E8" i="30"/>
  <c r="E5" i="35"/>
  <c r="E7" i="31"/>
  <c r="E6" i="33" l="1"/>
  <c r="E21" i="11" l="1"/>
  <c r="E4" i="35" l="1"/>
  <c r="E6" i="31"/>
  <c r="E8" i="29"/>
  <c r="E6" i="32"/>
  <c r="E4" i="34"/>
  <c r="E4" i="28"/>
  <c r="E6" i="28"/>
  <c r="E5" i="28"/>
  <c r="E7" i="28"/>
  <c r="E37" i="4"/>
  <c r="E36" i="4"/>
  <c r="E35" i="4"/>
  <c r="E34" i="4"/>
  <c r="E33" i="4"/>
  <c r="E32" i="4"/>
  <c r="E38" i="4"/>
  <c r="E24" i="7"/>
  <c r="E36" i="1"/>
  <c r="E35" i="1"/>
  <c r="E34" i="1"/>
  <c r="E33" i="1"/>
  <c r="E32" i="1"/>
  <c r="E31" i="1"/>
  <c r="E37" i="1"/>
  <c r="E26" i="5"/>
  <c r="E19" i="11" l="1"/>
  <c r="E5" i="31"/>
  <c r="E4" i="33"/>
  <c r="E4" i="32"/>
  <c r="E7" i="30"/>
  <c r="E18" i="11" l="1"/>
  <c r="E4" i="31"/>
  <c r="E7" i="29" l="1"/>
  <c r="E5" i="29"/>
  <c r="E4" i="29"/>
  <c r="E6" i="29"/>
  <c r="E20" i="7"/>
  <c r="E21" i="7"/>
  <c r="E23" i="7"/>
  <c r="E22" i="7"/>
  <c r="E5" i="30"/>
  <c r="E4" i="30"/>
  <c r="E6" i="30"/>
  <c r="E35" i="9"/>
  <c r="E34" i="9"/>
  <c r="E36" i="9"/>
  <c r="E23" i="5"/>
  <c r="E22" i="5"/>
  <c r="E24" i="5"/>
  <c r="E25" i="5"/>
  <c r="E4" i="26"/>
  <c r="E5" i="26"/>
  <c r="E6" i="26"/>
</calcChain>
</file>

<file path=xl/sharedStrings.xml><?xml version="1.0" encoding="utf-8"?>
<sst xmlns="http://schemas.openxmlformats.org/spreadsheetml/2006/main" count="433" uniqueCount="67">
  <si>
    <t>CBA</t>
  </si>
  <si>
    <t>Purchase Price</t>
  </si>
  <si>
    <t>Brokerage</t>
  </si>
  <si>
    <t>Total Cost</t>
  </si>
  <si>
    <t>Distributions</t>
  </si>
  <si>
    <t>Franking Credit</t>
  </si>
  <si>
    <t>Units</t>
  </si>
  <si>
    <t>KGL</t>
  </si>
  <si>
    <t>WSA</t>
  </si>
  <si>
    <t>Dividend</t>
  </si>
  <si>
    <t>NAB</t>
  </si>
  <si>
    <t>Balance</t>
  </si>
  <si>
    <t>ANZ</t>
  </si>
  <si>
    <t>No franking credits for shares participating in Bonus option plan</t>
  </si>
  <si>
    <t>SYD</t>
  </si>
  <si>
    <t>AVN</t>
  </si>
  <si>
    <t>DJW</t>
  </si>
  <si>
    <t>AFI</t>
  </si>
  <si>
    <t>ARG</t>
  </si>
  <si>
    <t>WPL</t>
  </si>
  <si>
    <t xml:space="preserve"> </t>
  </si>
  <si>
    <t>BXB</t>
  </si>
  <si>
    <t>GOLD</t>
  </si>
  <si>
    <t>Dividend Balance Refund</t>
  </si>
  <si>
    <t>GOLD Corporation</t>
  </si>
  <si>
    <t>Baby Bunting</t>
  </si>
  <si>
    <t>Residual Balance Refund</t>
  </si>
  <si>
    <t>WOW</t>
  </si>
  <si>
    <t>A200</t>
  </si>
  <si>
    <t>COL</t>
  </si>
  <si>
    <t>BLD</t>
  </si>
  <si>
    <t>TWE</t>
  </si>
  <si>
    <t>BHP</t>
  </si>
  <si>
    <t>STO</t>
  </si>
  <si>
    <t>QAN</t>
  </si>
  <si>
    <t>ALX</t>
  </si>
  <si>
    <t>KMD</t>
  </si>
  <si>
    <t>TCL</t>
  </si>
  <si>
    <t>ELD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</si>
  <si>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</si>
  <si>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CAT</t>
  </si>
  <si>
    <t>IVC</t>
  </si>
  <si>
    <t>Share Purchase Plan</t>
  </si>
  <si>
    <t>ORI</t>
  </si>
  <si>
    <t>TLS</t>
  </si>
  <si>
    <t>MFG</t>
  </si>
  <si>
    <t>CLW</t>
  </si>
  <si>
    <t>MP1</t>
  </si>
  <si>
    <t>NXT</t>
  </si>
  <si>
    <t>HMI</t>
  </si>
  <si>
    <t>27/22/2020</t>
  </si>
  <si>
    <t>BKI</t>
  </si>
  <si>
    <t>EAI</t>
  </si>
  <si>
    <t>RDC</t>
  </si>
  <si>
    <t>WAM</t>
  </si>
  <si>
    <t>A2M</t>
  </si>
  <si>
    <t>BKW</t>
  </si>
  <si>
    <t>VHY</t>
  </si>
  <si>
    <t>VAS</t>
  </si>
  <si>
    <t>Austal</t>
  </si>
  <si>
    <t>MCSI</t>
  </si>
  <si>
    <t>Woolworths Demerger</t>
  </si>
  <si>
    <t>Withholding Tax</t>
  </si>
  <si>
    <t>FANG</t>
  </si>
  <si>
    <t>VTS</t>
  </si>
  <si>
    <t>Endeavour</t>
  </si>
  <si>
    <t>Residual Cash Balance Returned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</si>
</sst>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"/>
    <numFmt numFmtId="166" formatCode="&quot;$&quot;#,##0.000"/>
  </numFmts>
  <fonts count="4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4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65" fontId="2" fillId="0" borderId="0" xfId="0" applyNumberFormat="1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1E38-B500-40C2-9CA5-C22DFE60211A}">
  <dimension ref="A1:H14"/>
  <sheetViews>
    <sheetView workbookViewId="0">
      <selection activeCell="C15" sqref="C15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style="2" bestFit="1" customWidth="1"/>
    <col min="7" max="7" width="14.5703125" style="2" bestFit="1" customWidth="1"/>
    <col min="8" max="8" width="7.85546875" style="2" bestFit="1" customWidth="1"/>
  </cols>
  <sheetData>
    <row r="1" spans="1:8" x14ac:dyDescent="0.25">
      <c r="A1" t="s">
        <v>28</v>
      </c>
      <c r="C1" s="2"/>
      <c r="D1" s="2"/>
      <c r="E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</row>
    <row r="4" spans="1:8" x14ac:dyDescent="0.25">
      <c r="A4" s="1">
        <v>43896</v>
      </c>
      <c r="B4">
        <v>50</v>
      </c>
      <c r="C4" s="2">
        <v>105.17</v>
      </c>
      <c r="D4" s="2">
        <v>29.95</v>
      </c>
      <c r="E4" s="2">
        <f>+B4*C4+D4</f>
        <v>5288.45</v>
      </c>
    </row>
    <row r="5" spans="1:8" x14ac:dyDescent="0.25">
      <c r="A5" s="1">
        <v>43899</v>
      </c>
      <c r="B5">
        <v>50</v>
      </c>
      <c r="C5" s="2">
        <v>99.5</v>
      </c>
      <c r="D5" s="2">
        <v>29.95</v>
      </c>
      <c r="E5" s="2">
        <f>+B5*C5+D5</f>
        <v>5004.95</v>
      </c>
    </row>
    <row r="6" spans="1:8" x14ac:dyDescent="0.25">
      <c r="A6" s="1">
        <v>43923</v>
      </c>
      <c r="B6">
        <v>50</v>
      </c>
      <c r="C6" s="2">
        <v>86.51</v>
      </c>
      <c r="D6" s="2">
        <v>29.95</v>
      </c>
      <c r="E6" s="2">
        <f>+B6*C6+D6</f>
        <v>4355.45</v>
      </c>
    </row>
    <row r="8" spans="1:8" s="7" customFormat="1" x14ac:dyDescent="0.25">
      <c r="A8" s="6">
        <v>43938</v>
      </c>
      <c r="B8" s="7">
        <v>50</v>
      </c>
      <c r="C8" s="8">
        <v>93.1</v>
      </c>
      <c r="D8" s="8">
        <v>29.95</v>
      </c>
      <c r="E8" s="8">
        <f>+B8*C8-D8</f>
        <v>4625.05</v>
      </c>
      <c r="F8" s="8"/>
      <c r="G8" s="8"/>
      <c r="H8" s="8"/>
    </row>
    <row r="10" spans="1:8" x14ac:dyDescent="0.25">
      <c r="A10" s="1">
        <v>43941</v>
      </c>
      <c r="F10" s="2">
        <v>42.4</v>
      </c>
      <c r="H10" s="2">
        <v>42.4</v>
      </c>
    </row>
    <row r="13" spans="1:8" s="7" customFormat="1" x14ac:dyDescent="0.25">
      <c r="A13" s="6">
        <v>43979</v>
      </c>
      <c r="B13" s="7">
        <v>50</v>
      </c>
      <c r="C13" s="8">
        <v>99.24</v>
      </c>
      <c r="D13" s="8">
        <v>29.95</v>
      </c>
      <c r="E13" s="8">
        <f>+B13*C13-D13</f>
        <v>4932.05</v>
      </c>
      <c r="F13" s="8"/>
      <c r="G13" s="8"/>
      <c r="H13" s="8"/>
    </row>
    <row r="14" spans="1:8" s="7" customFormat="1" x14ac:dyDescent="0.25">
      <c r="A14" s="6">
        <v>43985</v>
      </c>
      <c r="B14" s="7">
        <v>50</v>
      </c>
      <c r="C14" s="8">
        <v>99.53</v>
      </c>
      <c r="D14" s="8">
        <v>29.95</v>
      </c>
      <c r="E14" s="8">
        <f>+B14*C14-D14</f>
        <v>4946.55</v>
      </c>
      <c r="F14" s="8"/>
      <c r="G14" s="8"/>
      <c r="H14" s="8"/>
    </row>
  </sheetData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9E5A-EFAC-48B0-9581-C366539A4DF7}">
  <dimension ref="A1:H27"/>
  <sheetViews>
    <sheetView topLeftCell="A13" workbookViewId="0">
      <selection activeCell="D28" sqref="D28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style="2" bestFit="1" customWidth="1"/>
  </cols>
  <sheetData>
    <row r="1" spans="1:8" x14ac:dyDescent="0.25">
      <c r="A1" t="s">
        <v>32</v>
      </c>
      <c r="C1" s="10"/>
      <c r="D1" s="2"/>
      <c r="E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</row>
    <row r="4" spans="1:8" x14ac:dyDescent="0.25">
      <c r="A4" s="1">
        <v>43914</v>
      </c>
      <c r="B4">
        <v>100</v>
      </c>
      <c r="C4" s="11">
        <v>25.99</v>
      </c>
      <c r="D4" s="2">
        <v>29.95</v>
      </c>
      <c r="E4" s="2">
        <f t="shared" ref="E4:E5" si="0">+B4*C4+D4</f>
        <v>2628.95</v>
      </c>
      <c r="H4" s="2"/>
    </row>
    <row r="5" spans="1:8" x14ac:dyDescent="0.25">
      <c r="A5" s="1">
        <v>43920</v>
      </c>
      <c r="B5">
        <v>100</v>
      </c>
      <c r="C5" s="11">
        <v>28.77</v>
      </c>
      <c r="D5" s="2">
        <v>29.95</v>
      </c>
      <c r="E5" s="2">
        <f t="shared" si="0"/>
        <v>2906.95</v>
      </c>
      <c r="H5" s="2"/>
    </row>
    <row r="6" spans="1:8" x14ac:dyDescent="0.25">
      <c r="A6" s="1">
        <v>43923</v>
      </c>
      <c r="B6">
        <v>100</v>
      </c>
      <c r="C6" s="11">
        <v>29.87</v>
      </c>
      <c r="D6" s="2">
        <v>29.95</v>
      </c>
      <c r="E6" s="2">
        <f>+B6*C6+D6</f>
        <v>3016.95</v>
      </c>
      <c r="H6" s="2"/>
    </row>
    <row r="7" spans="1:8" x14ac:dyDescent="0.25">
      <c r="A7" s="1">
        <v>43929</v>
      </c>
      <c r="B7">
        <v>100</v>
      </c>
      <c r="C7" s="11">
        <v>31.37</v>
      </c>
      <c r="D7" s="2">
        <v>29.95</v>
      </c>
      <c r="E7" s="2">
        <f>+B7*C7+D7</f>
        <v>3166.95</v>
      </c>
      <c r="H7" s="2"/>
    </row>
    <row r="8" spans="1:8" x14ac:dyDescent="0.25">
      <c r="A8" s="1">
        <v>43936</v>
      </c>
      <c r="B8">
        <v>100</v>
      </c>
      <c r="C8" s="11">
        <v>31.03</v>
      </c>
      <c r="D8" s="2">
        <v>29.95</v>
      </c>
      <c r="E8" s="2">
        <f>+B8*C8+D8</f>
        <v>3132.95</v>
      </c>
      <c r="H8" s="2"/>
    </row>
    <row r="10" spans="1:8" s="7" customFormat="1" x14ac:dyDescent="0.25">
      <c r="A10" s="6">
        <v>43969</v>
      </c>
      <c r="B10" s="7">
        <v>500</v>
      </c>
      <c r="C10" s="12">
        <v>33.085000000000001</v>
      </c>
      <c r="D10" s="8">
        <v>51.28</v>
      </c>
      <c r="E10" s="8">
        <f>+B10*C10-D10</f>
        <v>16491.22</v>
      </c>
      <c r="F10" s="8"/>
      <c r="G10" s="8"/>
    </row>
    <row r="12" spans="1:8" x14ac:dyDescent="0.25">
      <c r="A12" s="1">
        <v>44043</v>
      </c>
      <c r="B12">
        <v>150</v>
      </c>
      <c r="C12" s="2">
        <v>36.729999999999997</v>
      </c>
      <c r="D12" s="2">
        <v>19.95</v>
      </c>
      <c r="E12" s="2">
        <f>+B12*C12+D12</f>
        <v>5529.4499999999989</v>
      </c>
    </row>
    <row r="14" spans="1:8" s="7" customFormat="1" x14ac:dyDescent="0.25">
      <c r="A14" s="6">
        <v>44049</v>
      </c>
      <c r="B14" s="7">
        <v>150</v>
      </c>
      <c r="C14" s="12">
        <v>39.594999999999999</v>
      </c>
      <c r="D14" s="8">
        <v>19.95</v>
      </c>
      <c r="E14" s="8">
        <f>+B14*C14-D14</f>
        <v>5919.3</v>
      </c>
      <c r="F14" s="8"/>
      <c r="G14" s="8"/>
    </row>
    <row r="16" spans="1:8" x14ac:dyDescent="0.25">
      <c r="A16" s="1">
        <v>44061</v>
      </c>
      <c r="B16">
        <v>150</v>
      </c>
      <c r="C16" s="2">
        <v>39.719366999999998</v>
      </c>
      <c r="D16" s="2">
        <v>19.95</v>
      </c>
      <c r="E16" s="2">
        <f t="shared" ref="E16:E21" si="1">+B16*C16+D16</f>
        <v>5977.8550499999992</v>
      </c>
    </row>
    <row r="17" spans="1:7" x14ac:dyDescent="0.25">
      <c r="A17" s="1">
        <v>44062</v>
      </c>
      <c r="B17">
        <v>150</v>
      </c>
      <c r="C17" s="2">
        <v>39.055</v>
      </c>
      <c r="D17" s="2">
        <v>19.95</v>
      </c>
      <c r="E17" s="2">
        <f t="shared" si="1"/>
        <v>5878.2</v>
      </c>
    </row>
    <row r="18" spans="1:7" x14ac:dyDescent="0.25">
      <c r="A18" s="1">
        <v>44064</v>
      </c>
      <c r="B18">
        <v>150</v>
      </c>
      <c r="C18" s="2">
        <v>38.534999999999997</v>
      </c>
      <c r="D18" s="2">
        <v>19.95</v>
      </c>
      <c r="E18" s="2">
        <f t="shared" si="1"/>
        <v>5800.1999999999989</v>
      </c>
    </row>
    <row r="19" spans="1:7" x14ac:dyDescent="0.25">
      <c r="A19" s="1">
        <v>44071</v>
      </c>
      <c r="B19">
        <v>150</v>
      </c>
      <c r="C19" s="2">
        <v>37.67</v>
      </c>
      <c r="D19" s="2">
        <v>19.95</v>
      </c>
      <c r="E19" s="2">
        <f t="shared" si="1"/>
        <v>5670.45</v>
      </c>
    </row>
    <row r="20" spans="1:7" x14ac:dyDescent="0.25">
      <c r="A20" s="1">
        <v>44071</v>
      </c>
      <c r="B20">
        <v>200</v>
      </c>
      <c r="C20" s="2">
        <v>36.21</v>
      </c>
      <c r="D20" s="2">
        <v>19.95</v>
      </c>
      <c r="E20" s="2">
        <f t="shared" si="1"/>
        <v>7261.95</v>
      </c>
    </row>
    <row r="21" spans="1:7" x14ac:dyDescent="0.25">
      <c r="A21" s="1">
        <v>44096</v>
      </c>
      <c r="B21">
        <v>150</v>
      </c>
      <c r="C21" s="2">
        <v>36.729999999999997</v>
      </c>
      <c r="D21" s="2">
        <v>19.95</v>
      </c>
      <c r="E21" s="2">
        <f t="shared" si="1"/>
        <v>5529.4499999999989</v>
      </c>
    </row>
    <row r="23" spans="1:7" x14ac:dyDescent="0.25">
      <c r="A23" s="1">
        <v>44096</v>
      </c>
      <c r="C23" t="s">
        <v>9</v>
      </c>
      <c r="F23" s="2">
        <v>452.74</v>
      </c>
      <c r="G23" s="2">
        <v>194.03</v>
      </c>
    </row>
    <row r="25" spans="1:7" x14ac:dyDescent="0.25">
      <c r="A25" s="1">
        <v>44133</v>
      </c>
      <c r="B25">
        <v>150</v>
      </c>
      <c r="C25" s="2">
        <v>34.01</v>
      </c>
      <c r="D25" s="2">
        <v>19.95</v>
      </c>
      <c r="E25" s="2">
        <f t="shared" ref="E25" si="2">+B25*C25+D25</f>
        <v>5121.45</v>
      </c>
    </row>
    <row r="27" spans="1:7" s="7" customFormat="1" x14ac:dyDescent="0.25">
      <c r="A27" s="6">
        <v>44167</v>
      </c>
      <c r="B27" s="7">
        <v>1100</v>
      </c>
      <c r="C27" s="12">
        <v>39.29</v>
      </c>
      <c r="D27" s="8">
        <v>51.87</v>
      </c>
      <c r="E27" s="8">
        <f>+B27*C27-D27</f>
        <v>43167.13</v>
      </c>
      <c r="F27" s="8"/>
      <c r="G27" s="8"/>
    </row>
  </sheetData>
  <pageMargins left="0.7" right="0.7" top="0.75" bottom="0.75" header="0.3" footer="0.3"/>
  <pageSetup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EF49-B6D9-45AF-96AC-97D07BD8D0D7}">
  <dimension ref="A1:H26"/>
  <sheetViews>
    <sheetView topLeftCell="A13" workbookViewId="0">
      <selection activeCell="A26" sqref="A26:XFD26"/>
    </sheetView>
  </sheetViews>
  <sheetFormatPr defaultRowHeight="15" x14ac:dyDescent="0.25"/>
  <cols>
    <col min="1" max="1" width="10.7109375" bestFit="1" customWidth="1"/>
    <col min="2" max="2" width="8.5703125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style="2" bestFit="1" customWidth="1"/>
    <col min="8" max="8" width="9.140625" style="2"/>
  </cols>
  <sheetData>
    <row r="1" spans="1:8" x14ac:dyDescent="0.25">
      <c r="A1" t="s">
        <v>51</v>
      </c>
      <c r="C1" s="10"/>
      <c r="D1" s="2"/>
      <c r="E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44285</v>
      </c>
      <c r="B4">
        <v>3000</v>
      </c>
      <c r="C4" s="11">
        <v>1.4550000000000001</v>
      </c>
      <c r="D4" s="2">
        <v>19.95</v>
      </c>
      <c r="E4" s="2">
        <f t="shared" ref="E4" si="0">+B4*C4+D4</f>
        <v>4384.95</v>
      </c>
    </row>
    <row r="5" spans="1:8" x14ac:dyDescent="0.25">
      <c r="A5" s="1">
        <v>44299</v>
      </c>
      <c r="B5">
        <v>3000</v>
      </c>
      <c r="C5" s="11">
        <v>1.4950000000000001</v>
      </c>
      <c r="D5" s="2">
        <v>19.95</v>
      </c>
      <c r="E5" s="2">
        <f t="shared" ref="E5" si="1">+B5*C5+D5</f>
        <v>4504.95</v>
      </c>
    </row>
    <row r="6" spans="1:8" x14ac:dyDescent="0.25">
      <c r="A6" s="1">
        <v>44308</v>
      </c>
      <c r="B6">
        <v>3000</v>
      </c>
      <c r="C6" s="11">
        <v>1.4950000000000001</v>
      </c>
      <c r="D6" s="2">
        <v>19.95</v>
      </c>
      <c r="E6" s="2">
        <f t="shared" ref="E6" si="2">+B6*C6+D6</f>
        <v>4504.95</v>
      </c>
    </row>
    <row r="7" spans="1:8" x14ac:dyDescent="0.25">
      <c r="A7" s="1">
        <v>44320</v>
      </c>
      <c r="B7">
        <v>3000</v>
      </c>
      <c r="C7" s="11">
        <v>1.49</v>
      </c>
      <c r="D7" s="2">
        <v>19.95</v>
      </c>
      <c r="E7" s="2">
        <f t="shared" ref="E7" si="3">+B7*C7+D7</f>
        <v>4489.95</v>
      </c>
    </row>
    <row r="8" spans="1:8" x14ac:dyDescent="0.25">
      <c r="A8" s="1">
        <v>44350</v>
      </c>
      <c r="B8">
        <v>3000</v>
      </c>
      <c r="C8" s="11">
        <v>1.5049999999999999</v>
      </c>
      <c r="D8" s="2">
        <v>19.95</v>
      </c>
      <c r="E8" s="2">
        <f t="shared" ref="E8" si="4">+B8*C8+D8</f>
        <v>4534.95</v>
      </c>
    </row>
    <row r="9" spans="1:8" x14ac:dyDescent="0.25">
      <c r="A9" s="1">
        <v>44355</v>
      </c>
      <c r="B9">
        <v>3000</v>
      </c>
      <c r="C9" s="11">
        <v>1.5449999999999999</v>
      </c>
      <c r="D9" s="2">
        <v>19.95</v>
      </c>
      <c r="E9" s="2">
        <f t="shared" ref="E9" si="5">+B9*C9+D9</f>
        <v>4654.95</v>
      </c>
    </row>
    <row r="10" spans="1:8" x14ac:dyDescent="0.25">
      <c r="A10" s="1">
        <v>44357</v>
      </c>
      <c r="B10">
        <v>3000</v>
      </c>
      <c r="C10" s="11">
        <v>1.5725</v>
      </c>
      <c r="D10" s="2">
        <v>19.95</v>
      </c>
      <c r="E10" s="2">
        <f t="shared" ref="E10" si="6">+B10*C10+D10</f>
        <v>4737.45</v>
      </c>
    </row>
    <row r="11" spans="1:8" x14ac:dyDescent="0.25">
      <c r="A11" s="1">
        <v>44368</v>
      </c>
      <c r="B11">
        <v>3000</v>
      </c>
      <c r="C11" s="11">
        <v>1.56</v>
      </c>
      <c r="D11" s="2">
        <v>19.95</v>
      </c>
      <c r="E11" s="2">
        <f t="shared" ref="E11" si="7">+B11*C11+D11</f>
        <v>4699.95</v>
      </c>
    </row>
    <row r="12" spans="1:8" x14ac:dyDescent="0.25">
      <c r="A12" s="1">
        <v>44393</v>
      </c>
      <c r="B12">
        <v>3000</v>
      </c>
      <c r="C12" s="11">
        <v>1.615</v>
      </c>
      <c r="D12" s="2">
        <v>19.95</v>
      </c>
      <c r="E12" s="2">
        <f t="shared" ref="E12" si="8">+B12*C12+D12</f>
        <v>4864.95</v>
      </c>
    </row>
    <row r="13" spans="1:8" x14ac:dyDescent="0.25">
      <c r="A13" s="1">
        <v>44400</v>
      </c>
      <c r="B13">
        <v>3000</v>
      </c>
      <c r="C13" s="11">
        <v>1.635</v>
      </c>
      <c r="D13" s="2">
        <v>19.95</v>
      </c>
      <c r="E13" s="2">
        <f t="shared" ref="E13" si="9">+B13*C13+D13</f>
        <v>4924.95</v>
      </c>
    </row>
    <row r="15" spans="1:8" x14ac:dyDescent="0.25">
      <c r="A15" s="1">
        <v>44434</v>
      </c>
      <c r="B15">
        <v>555</v>
      </c>
      <c r="F15" s="2">
        <v>900</v>
      </c>
      <c r="G15" s="2">
        <v>385.71</v>
      </c>
      <c r="H15" s="2">
        <v>0.9</v>
      </c>
    </row>
    <row r="17" spans="1:8" x14ac:dyDescent="0.25">
      <c r="A17" s="1">
        <v>44439</v>
      </c>
      <c r="B17">
        <v>3000</v>
      </c>
      <c r="C17" s="11">
        <v>1.645</v>
      </c>
      <c r="D17" s="2">
        <v>19.95</v>
      </c>
      <c r="E17" s="2">
        <f t="shared" ref="E17" si="10">+B17*C17+D17</f>
        <v>4954.95</v>
      </c>
    </row>
    <row r="19" spans="1:8" s="7" customFormat="1" x14ac:dyDescent="0.25">
      <c r="A19" s="6">
        <v>44489</v>
      </c>
      <c r="B19" s="7">
        <v>6000</v>
      </c>
      <c r="C19" s="8">
        <v>1.635</v>
      </c>
      <c r="D19" s="8">
        <v>19.95</v>
      </c>
      <c r="E19" s="8">
        <f>+B19*C19-D19</f>
        <v>9790.0499999999993</v>
      </c>
      <c r="F19" s="8"/>
      <c r="G19" s="8"/>
      <c r="H19" s="8"/>
    </row>
    <row r="20" spans="1:8" s="7" customFormat="1" x14ac:dyDescent="0.25">
      <c r="A20" s="6">
        <v>44490</v>
      </c>
      <c r="B20" s="7">
        <v>9000</v>
      </c>
      <c r="C20" s="8">
        <v>1.62</v>
      </c>
      <c r="D20" s="8">
        <v>10</v>
      </c>
      <c r="E20" s="8">
        <f>+B20*C20-D20</f>
        <v>14570.000000000002</v>
      </c>
      <c r="F20" s="8"/>
      <c r="G20" s="8"/>
      <c r="H20" s="8"/>
    </row>
    <row r="21" spans="1:8" s="7" customFormat="1" x14ac:dyDescent="0.25">
      <c r="A21" s="6">
        <v>44494</v>
      </c>
      <c r="B21" s="7">
        <v>18555</v>
      </c>
      <c r="C21" s="8">
        <v>1.635</v>
      </c>
      <c r="D21" s="8">
        <v>36.409999999999997</v>
      </c>
      <c r="E21" s="8">
        <f>+B21*C21-D21</f>
        <v>30301.014999999999</v>
      </c>
      <c r="F21" s="8"/>
      <c r="G21" s="8"/>
      <c r="H21" s="8"/>
    </row>
    <row r="23" spans="1:8" x14ac:dyDescent="0.25">
      <c r="A23" s="1">
        <v>44610</v>
      </c>
      <c r="B23">
        <v>4000</v>
      </c>
      <c r="C23" s="11">
        <v>1.625</v>
      </c>
      <c r="D23" s="2">
        <v>19.95</v>
      </c>
      <c r="E23" s="2">
        <f t="shared" ref="E23" si="11">+B23*C23+D23</f>
        <v>6519.95</v>
      </c>
    </row>
    <row r="24" spans="1:8" x14ac:dyDescent="0.25">
      <c r="A24" s="1">
        <v>44616</v>
      </c>
      <c r="B24">
        <v>4000</v>
      </c>
      <c r="C24" s="11">
        <v>1.61</v>
      </c>
      <c r="D24" s="2">
        <v>19.95</v>
      </c>
      <c r="E24" s="2">
        <f t="shared" ref="E24" si="12">+B24*C24+D24</f>
        <v>6459.95</v>
      </c>
    </row>
    <row r="26" spans="1:8" s="7" customFormat="1" x14ac:dyDescent="0.25">
      <c r="A26" s="6">
        <v>44638</v>
      </c>
      <c r="B26" s="7">
        <v>8000</v>
      </c>
      <c r="C26" s="8">
        <v>1.635</v>
      </c>
      <c r="D26" s="8">
        <v>29.95</v>
      </c>
      <c r="E26" s="8">
        <f>+B26*C26-D26</f>
        <v>13050.05</v>
      </c>
      <c r="F26" s="8"/>
      <c r="G26" s="8"/>
      <c r="H26" s="8"/>
    </row>
  </sheetData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785B-5A96-4A65-94D0-F012DAF9BCAB}">
  <dimension ref="A1:H21"/>
  <sheetViews>
    <sheetView topLeftCell="A7" workbookViewId="0">
      <selection activeCell="D22" sqref="D22"/>
    </sheetView>
  </sheetViews>
  <sheetFormatPr defaultRowHeight="15" x14ac:dyDescent="0.25"/>
  <cols>
    <col min="1" max="1" width="10.7109375" bestFit="1" customWidth="1"/>
    <col min="2" max="2" width="5.5703125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style="2" bestFit="1" customWidth="1"/>
  </cols>
  <sheetData>
    <row r="1" spans="1:8" x14ac:dyDescent="0.25">
      <c r="A1" t="s">
        <v>56</v>
      </c>
      <c r="C1" s="10"/>
      <c r="D1" s="2"/>
      <c r="E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44364</v>
      </c>
      <c r="B4" s="17">
        <v>200</v>
      </c>
      <c r="C4" s="11">
        <v>23.87</v>
      </c>
      <c r="D4" s="2">
        <v>19.95</v>
      </c>
      <c r="E4" s="2">
        <f t="shared" ref="E4" si="0">+B4*C4+D4</f>
        <v>4793.95</v>
      </c>
      <c r="H4" s="2"/>
    </row>
    <row r="5" spans="1:8" x14ac:dyDescent="0.25">
      <c r="A5" s="1">
        <v>44368</v>
      </c>
      <c r="B5" s="17">
        <v>200</v>
      </c>
      <c r="C5" s="11">
        <v>23.58</v>
      </c>
      <c r="D5" s="2">
        <v>19.95</v>
      </c>
      <c r="E5" s="2">
        <f t="shared" ref="E5" si="1">+B5*C5+D5</f>
        <v>4735.95</v>
      </c>
      <c r="H5" s="2"/>
    </row>
    <row r="6" spans="1:8" x14ac:dyDescent="0.25">
      <c r="A6" s="1">
        <v>44393</v>
      </c>
      <c r="B6" s="17">
        <v>200</v>
      </c>
      <c r="C6" s="11">
        <v>24.83</v>
      </c>
      <c r="D6" s="2">
        <v>19.95</v>
      </c>
      <c r="E6" s="2">
        <f t="shared" ref="E6" si="2">+B6*C6+D6</f>
        <v>4985.95</v>
      </c>
      <c r="H6" s="2"/>
    </row>
    <row r="7" spans="1:8" x14ac:dyDescent="0.25">
      <c r="A7" s="1">
        <v>44396</v>
      </c>
      <c r="B7" s="17">
        <v>200</v>
      </c>
      <c r="C7" s="11">
        <v>24.5501</v>
      </c>
      <c r="D7" s="2">
        <v>19.95</v>
      </c>
      <c r="E7" s="2">
        <f t="shared" ref="E7" si="3">+B7*C7+D7</f>
        <v>4929.97</v>
      </c>
      <c r="H7" s="2"/>
    </row>
    <row r="8" spans="1:8" x14ac:dyDescent="0.25">
      <c r="A8" s="1">
        <v>44407</v>
      </c>
      <c r="B8" s="17">
        <v>200</v>
      </c>
      <c r="C8" s="11">
        <v>24.33</v>
      </c>
      <c r="D8" s="2">
        <v>19.95</v>
      </c>
      <c r="E8" s="2">
        <f t="shared" ref="E8" si="4">+B8*C8+D8</f>
        <v>4885.95</v>
      </c>
      <c r="H8" s="2"/>
    </row>
    <row r="9" spans="1:8" x14ac:dyDescent="0.25">
      <c r="A9" s="1">
        <v>44417</v>
      </c>
      <c r="B9" s="17">
        <v>200</v>
      </c>
      <c r="C9" s="11">
        <v>24.51</v>
      </c>
      <c r="D9" s="2">
        <v>19.95</v>
      </c>
      <c r="E9" s="2">
        <f t="shared" ref="E9" si="5">+B9*C9+D9</f>
        <v>4921.95</v>
      </c>
      <c r="H9" s="2"/>
    </row>
    <row r="10" spans="1:8" x14ac:dyDescent="0.25">
      <c r="A10" s="1">
        <v>44426</v>
      </c>
      <c r="B10" s="17">
        <v>200</v>
      </c>
      <c r="C10" s="11">
        <v>24.52</v>
      </c>
      <c r="D10" s="2">
        <v>19.95</v>
      </c>
      <c r="E10" s="2">
        <f t="shared" ref="E10" si="6">+B10*C10+D10</f>
        <v>4923.95</v>
      </c>
      <c r="H10" s="2"/>
    </row>
    <row r="11" spans="1:8" x14ac:dyDescent="0.25">
      <c r="A11" s="1">
        <v>44439</v>
      </c>
      <c r="B11" s="17">
        <v>200</v>
      </c>
      <c r="C11" s="11">
        <v>23.95</v>
      </c>
      <c r="D11" s="2">
        <v>19.95</v>
      </c>
      <c r="E11" s="2">
        <f t="shared" ref="E11" si="7">+B11*C11+D11</f>
        <v>4809.95</v>
      </c>
      <c r="H11" s="2"/>
    </row>
    <row r="12" spans="1:8" x14ac:dyDescent="0.25">
      <c r="A12" s="1">
        <v>44459</v>
      </c>
      <c r="B12" s="17">
        <v>200</v>
      </c>
      <c r="C12" s="11">
        <v>24.58</v>
      </c>
      <c r="D12" s="2">
        <v>19.95</v>
      </c>
      <c r="E12" s="2">
        <f t="shared" ref="E12" si="8">+B12*C12+D12</f>
        <v>4935.95</v>
      </c>
      <c r="H12" s="2"/>
    </row>
    <row r="13" spans="1:8" x14ac:dyDescent="0.25">
      <c r="A13" s="1">
        <v>44495</v>
      </c>
      <c r="B13">
        <v>200</v>
      </c>
      <c r="C13" s="11">
        <v>24.36</v>
      </c>
      <c r="D13" s="2">
        <v>19.95</v>
      </c>
      <c r="E13" s="2">
        <f t="shared" ref="E13" si="9">+B13*C13+D13</f>
        <v>4891.95</v>
      </c>
      <c r="H13" s="2"/>
    </row>
    <row r="14" spans="1:8" x14ac:dyDescent="0.25">
      <c r="A14" s="1">
        <v>44497</v>
      </c>
      <c r="B14">
        <v>200</v>
      </c>
      <c r="C14" s="11">
        <v>24.07</v>
      </c>
      <c r="D14" s="2">
        <v>19.95</v>
      </c>
      <c r="E14" s="2">
        <f t="shared" ref="E14" si="10">+B14*C14+D14</f>
        <v>4833.95</v>
      </c>
      <c r="H14" s="2"/>
    </row>
    <row r="15" spans="1:8" x14ac:dyDescent="0.25">
      <c r="A15" s="1">
        <v>44502</v>
      </c>
      <c r="B15">
        <v>200</v>
      </c>
      <c r="C15" s="11">
        <v>23.19</v>
      </c>
      <c r="D15" s="2">
        <v>19.95</v>
      </c>
      <c r="E15" s="2">
        <f t="shared" ref="E15" si="11">+B15*C15+D15</f>
        <v>4657.95</v>
      </c>
      <c r="H15" s="2"/>
    </row>
    <row r="16" spans="1:8" x14ac:dyDescent="0.25">
      <c r="A16" s="1">
        <v>44511</v>
      </c>
      <c r="B16">
        <v>200</v>
      </c>
      <c r="C16" s="11">
        <v>22.75</v>
      </c>
      <c r="D16" s="2">
        <v>19.95</v>
      </c>
      <c r="E16" s="2">
        <f t="shared" ref="E16" si="12">+B16*C16+D16</f>
        <v>4569.95</v>
      </c>
      <c r="H16" s="2"/>
    </row>
    <row r="18" spans="1:8" x14ac:dyDescent="0.25">
      <c r="A18" s="1">
        <v>44524</v>
      </c>
      <c r="F18" s="2">
        <v>880</v>
      </c>
      <c r="G18" s="2">
        <v>377.14</v>
      </c>
    </row>
    <row r="20" spans="1:8" s="7" customFormat="1" x14ac:dyDescent="0.25">
      <c r="A20" s="6">
        <v>44543</v>
      </c>
      <c r="B20" s="7">
        <v>400</v>
      </c>
      <c r="C20" s="8">
        <v>24.6</v>
      </c>
      <c r="D20" s="8">
        <v>19.95</v>
      </c>
      <c r="E20" s="8">
        <f>+B20*C20-D20</f>
        <v>9820.0499999999993</v>
      </c>
      <c r="F20" s="8"/>
      <c r="G20" s="8"/>
      <c r="H20" s="8"/>
    </row>
    <row r="21" spans="1:8" s="7" customFormat="1" x14ac:dyDescent="0.25">
      <c r="A21" s="6">
        <v>44547</v>
      </c>
      <c r="B21" s="7">
        <v>2200</v>
      </c>
      <c r="C21" s="8">
        <v>24.75</v>
      </c>
      <c r="D21" s="8">
        <v>65.34</v>
      </c>
      <c r="E21" s="8">
        <f>+B21*C21-D21</f>
        <v>54384.66</v>
      </c>
      <c r="F21" s="8"/>
      <c r="G21" s="8"/>
      <c r="H21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333C-D6AA-4778-B946-8F312F4D10E5}">
  <dimension ref="A1:H15"/>
  <sheetViews>
    <sheetView workbookViewId="0">
      <selection activeCell="C16" sqref="C16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30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43903</v>
      </c>
      <c r="B4">
        <v>2000</v>
      </c>
      <c r="C4" s="11">
        <v>2.949913</v>
      </c>
      <c r="D4" s="2">
        <v>29.95</v>
      </c>
      <c r="E4" s="2">
        <f t="shared" ref="E4" si="0">+B4*C4+D4</f>
        <v>5929.7759999999998</v>
      </c>
      <c r="F4" s="2"/>
      <c r="G4" s="2"/>
      <c r="H4" s="2"/>
    </row>
    <row r="5" spans="1:8" x14ac:dyDescent="0.25">
      <c r="A5" s="1">
        <v>43909</v>
      </c>
      <c r="B5">
        <v>2000</v>
      </c>
      <c r="C5" s="11">
        <v>2.2999999999999998</v>
      </c>
      <c r="D5" s="2">
        <v>29.95</v>
      </c>
      <c r="E5" s="2">
        <f t="shared" ref="E5:E6" si="1">+B5*C5+D5</f>
        <v>4629.95</v>
      </c>
      <c r="F5" s="2"/>
      <c r="G5" s="2"/>
      <c r="H5" s="2"/>
    </row>
    <row r="6" spans="1:8" x14ac:dyDescent="0.25">
      <c r="A6" s="1">
        <v>43920</v>
      </c>
      <c r="B6">
        <v>2000</v>
      </c>
      <c r="C6" s="11">
        <v>1.93</v>
      </c>
      <c r="D6" s="2">
        <v>29.95</v>
      </c>
      <c r="E6" s="2">
        <f t="shared" si="1"/>
        <v>3889.95</v>
      </c>
      <c r="F6" s="2"/>
      <c r="G6" s="2"/>
      <c r="H6" s="2"/>
    </row>
    <row r="7" spans="1:8" x14ac:dyDescent="0.25">
      <c r="A7" s="1">
        <v>43935</v>
      </c>
      <c r="B7">
        <v>2000</v>
      </c>
      <c r="C7" s="11">
        <v>2.65</v>
      </c>
      <c r="D7" s="2">
        <v>29.95</v>
      </c>
      <c r="E7" s="2">
        <f>+B7*C7+D7</f>
        <v>5329.95</v>
      </c>
      <c r="F7" s="2"/>
      <c r="G7" s="2"/>
      <c r="H7" s="2"/>
    </row>
    <row r="9" spans="1:8" s="7" customFormat="1" x14ac:dyDescent="0.25">
      <c r="A9" s="6">
        <v>43951</v>
      </c>
      <c r="B9" s="7">
        <v>8000</v>
      </c>
      <c r="C9" s="12">
        <v>3</v>
      </c>
      <c r="D9" s="8">
        <v>74.39</v>
      </c>
      <c r="E9" s="8">
        <f>+B9*C9-D9</f>
        <v>23925.61</v>
      </c>
    </row>
    <row r="11" spans="1:8" x14ac:dyDescent="0.25">
      <c r="A11" s="1">
        <v>43955</v>
      </c>
      <c r="B11">
        <v>2000</v>
      </c>
      <c r="C11" s="11">
        <v>2.67</v>
      </c>
      <c r="D11" s="2">
        <v>29.95</v>
      </c>
      <c r="E11" s="2">
        <f>+B11*C11+D11</f>
        <v>5369.95</v>
      </c>
      <c r="F11" s="2"/>
      <c r="G11" s="2"/>
      <c r="H11" s="2"/>
    </row>
    <row r="12" spans="1:8" x14ac:dyDescent="0.25">
      <c r="A12" s="1">
        <v>43959</v>
      </c>
      <c r="B12">
        <v>2000</v>
      </c>
      <c r="C12" s="11">
        <v>2.7688280000000001</v>
      </c>
      <c r="D12" s="2">
        <v>29.95</v>
      </c>
      <c r="E12" s="2">
        <f>+B12*C12+D12</f>
        <v>5567.6059999999998</v>
      </c>
      <c r="F12" s="2"/>
      <c r="G12" s="2"/>
      <c r="H12" s="2"/>
    </row>
    <row r="13" spans="1:8" x14ac:dyDescent="0.25">
      <c r="A13" s="1">
        <v>43966</v>
      </c>
      <c r="B13">
        <v>2000</v>
      </c>
      <c r="C13" s="11">
        <v>2.5099999999999998</v>
      </c>
      <c r="D13" s="2">
        <v>29.95</v>
      </c>
      <c r="E13" s="2">
        <f>+B13*C13+D13</f>
        <v>5049.95</v>
      </c>
      <c r="F13" s="2"/>
      <c r="G13" s="2"/>
      <c r="H13" s="2"/>
    </row>
    <row r="15" spans="1:8" s="7" customFormat="1" x14ac:dyDescent="0.25">
      <c r="A15" s="6">
        <v>43977</v>
      </c>
      <c r="B15" s="7">
        <v>6000</v>
      </c>
      <c r="C15" s="12">
        <v>2.89</v>
      </c>
      <c r="D15" s="8">
        <v>74.39</v>
      </c>
      <c r="E15" s="8">
        <f>+B15*C15-D15</f>
        <v>17265.61</v>
      </c>
    </row>
  </sheetData>
  <pageMargins left="0.7" right="0.7" top="0.75" bottom="0.75" header="0.3" footer="0.3"/>
  <pageSetup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82A9-A2D0-4CD1-8A2E-3BBB43416175}">
  <dimension ref="A1:H10"/>
  <sheetViews>
    <sheetView workbookViewId="0">
      <selection sqref="A1:H4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style="2" bestFit="1" customWidth="1"/>
  </cols>
  <sheetData>
    <row r="1" spans="1:8" x14ac:dyDescent="0.25">
      <c r="A1" t="s">
        <v>21</v>
      </c>
      <c r="C1" s="10"/>
      <c r="D1" s="2"/>
      <c r="E1" s="2"/>
      <c r="F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</row>
    <row r="4" spans="1:8" x14ac:dyDescent="0.25">
      <c r="A4" s="1">
        <v>43704</v>
      </c>
      <c r="B4">
        <v>500</v>
      </c>
      <c r="C4" s="11">
        <v>11.160600000000001</v>
      </c>
      <c r="D4" s="2">
        <v>29.95</v>
      </c>
      <c r="E4" s="2">
        <v>5610.25</v>
      </c>
      <c r="F4" s="2"/>
      <c r="H4" s="2"/>
    </row>
    <row r="5" spans="1:8" x14ac:dyDescent="0.25">
      <c r="A5" s="1"/>
      <c r="C5" s="11"/>
      <c r="D5" s="2"/>
      <c r="E5" s="2"/>
      <c r="F5" s="2"/>
      <c r="H5" s="2"/>
    </row>
    <row r="6" spans="1:8" x14ac:dyDescent="0.25">
      <c r="A6" s="1">
        <v>43748</v>
      </c>
      <c r="B6" t="s">
        <v>9</v>
      </c>
      <c r="C6" s="10"/>
      <c r="F6" s="2">
        <v>72.5</v>
      </c>
      <c r="G6" s="2">
        <v>9.32</v>
      </c>
    </row>
    <row r="7" spans="1:8" x14ac:dyDescent="0.25">
      <c r="A7" s="1"/>
      <c r="C7" s="10"/>
      <c r="F7" s="2"/>
    </row>
    <row r="8" spans="1:8" s="7" customFormat="1" x14ac:dyDescent="0.25">
      <c r="A8" s="6">
        <v>43755</v>
      </c>
      <c r="B8" s="7">
        <v>500</v>
      </c>
      <c r="C8" s="7">
        <v>11.685</v>
      </c>
      <c r="D8" s="7">
        <v>29.95</v>
      </c>
      <c r="E8" s="7">
        <v>5812.55</v>
      </c>
      <c r="G8" s="8"/>
    </row>
    <row r="10" spans="1:8" x14ac:dyDescent="0.25">
      <c r="A10" s="1">
        <v>43760</v>
      </c>
      <c r="B10" t="s">
        <v>9</v>
      </c>
      <c r="C10" s="10"/>
      <c r="F10" s="2">
        <v>145</v>
      </c>
      <c r="G10" s="2"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54B8-F0F1-4949-91CB-478DCAAFB358}">
  <dimension ref="A1:H7"/>
  <sheetViews>
    <sheetView workbookViewId="0">
      <selection activeCell="C8" sqref="C8"/>
    </sheetView>
  </sheetViews>
  <sheetFormatPr defaultRowHeight="15" x14ac:dyDescent="0.25"/>
  <cols>
    <col min="1" max="1" width="10.7109375" bestFit="1" customWidth="1"/>
    <col min="2" max="2" width="6.140625" customWidth="1"/>
    <col min="3" max="3" width="14" bestFit="1" customWidth="1"/>
    <col min="4" max="4" width="10" bestFit="1" customWidth="1"/>
    <col min="5" max="5" width="10.5703125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40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43978</v>
      </c>
      <c r="B4">
        <v>2000</v>
      </c>
      <c r="C4" s="11">
        <v>1.52</v>
      </c>
      <c r="D4" s="2">
        <v>29.95</v>
      </c>
      <c r="E4" s="2">
        <f t="shared" ref="E4" si="0">+B4*C4+D4</f>
        <v>3069.95</v>
      </c>
      <c r="F4" s="2"/>
      <c r="G4" s="2"/>
      <c r="H4" s="2"/>
    </row>
    <row r="5" spans="1:8" x14ac:dyDescent="0.25">
      <c r="A5" s="1">
        <v>43983</v>
      </c>
      <c r="B5">
        <v>2000</v>
      </c>
      <c r="C5" s="11">
        <v>1.389373</v>
      </c>
      <c r="D5" s="2">
        <v>29.95</v>
      </c>
      <c r="E5" s="2">
        <f t="shared" ref="E5" si="1">+B5*C5+D5</f>
        <v>2808.6959999999999</v>
      </c>
      <c r="F5" s="2"/>
      <c r="G5" s="2"/>
      <c r="H5" s="2"/>
    </row>
    <row r="7" spans="1:8" s="7" customFormat="1" x14ac:dyDescent="0.25">
      <c r="A7" s="6">
        <v>43985</v>
      </c>
      <c r="B7" s="7">
        <v>4000</v>
      </c>
      <c r="C7" s="12">
        <v>1.425</v>
      </c>
      <c r="D7" s="8">
        <v>29.95</v>
      </c>
      <c r="E7" s="8">
        <f>+B7*C7-D7</f>
        <v>5670.05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A22" workbookViewId="0">
      <selection activeCell="D42" sqref="D42"/>
    </sheetView>
  </sheetViews>
  <sheetFormatPr defaultRowHeight="15" x14ac:dyDescent="0.25"/>
  <cols>
    <col min="1" max="1" width="10.7109375" bestFit="1" customWidth="1"/>
    <col min="3" max="3" width="14.140625" style="2" bestFit="1" customWidth="1"/>
    <col min="4" max="5" width="10.140625" style="2" bestFit="1" customWidth="1"/>
    <col min="6" max="6" width="12.5703125" style="2" bestFit="1" customWidth="1"/>
    <col min="7" max="7" width="14.7109375" style="2" bestFit="1" customWidth="1"/>
  </cols>
  <sheetData>
    <row r="1" spans="1:8" x14ac:dyDescent="0.25">
      <c r="A1" t="s">
        <v>0</v>
      </c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42627</v>
      </c>
      <c r="B4">
        <v>200</v>
      </c>
      <c r="C4" s="2">
        <v>69.319999999999993</v>
      </c>
      <c r="D4" s="2">
        <v>42.98</v>
      </c>
      <c r="E4" s="2">
        <v>13906.98</v>
      </c>
      <c r="F4" s="2">
        <v>0</v>
      </c>
      <c r="G4" s="2">
        <v>0</v>
      </c>
    </row>
    <row r="6" spans="1:8" x14ac:dyDescent="0.25">
      <c r="A6" s="1">
        <v>42829</v>
      </c>
      <c r="C6" s="2" t="s">
        <v>9</v>
      </c>
      <c r="F6" s="2">
        <v>398</v>
      </c>
      <c r="G6" s="2">
        <v>170.57</v>
      </c>
    </row>
    <row r="8" spans="1:8" x14ac:dyDescent="0.25">
      <c r="A8" s="1">
        <v>42982</v>
      </c>
      <c r="B8">
        <v>100</v>
      </c>
      <c r="C8" s="2">
        <v>74.25</v>
      </c>
      <c r="D8" s="2">
        <v>29.95</v>
      </c>
      <c r="E8" s="2">
        <v>7454.95</v>
      </c>
    </row>
    <row r="10" spans="1:8" x14ac:dyDescent="0.25">
      <c r="A10" s="1">
        <v>43007</v>
      </c>
      <c r="B10">
        <v>6</v>
      </c>
      <c r="C10" s="2" t="s">
        <v>9</v>
      </c>
      <c r="F10" s="2">
        <v>460</v>
      </c>
      <c r="G10" s="2">
        <v>187.14</v>
      </c>
    </row>
    <row r="11" spans="1:8" x14ac:dyDescent="0.25">
      <c r="A11" s="1">
        <v>43187</v>
      </c>
      <c r="B11">
        <v>8</v>
      </c>
      <c r="C11" s="2" t="s">
        <v>9</v>
      </c>
      <c r="F11" s="2">
        <v>612</v>
      </c>
      <c r="G11" s="2">
        <v>262.29000000000002</v>
      </c>
    </row>
    <row r="12" spans="1:8" x14ac:dyDescent="0.25">
      <c r="A12" s="1">
        <v>43371</v>
      </c>
      <c r="B12">
        <v>10</v>
      </c>
      <c r="C12" s="2" t="s">
        <v>9</v>
      </c>
      <c r="F12" s="2">
        <v>725.34</v>
      </c>
      <c r="G12" s="2">
        <v>310.86</v>
      </c>
    </row>
    <row r="14" spans="1:8" x14ac:dyDescent="0.25">
      <c r="A14" s="1">
        <v>43531</v>
      </c>
      <c r="B14">
        <v>120</v>
      </c>
      <c r="C14" s="2">
        <v>74.739999999999995</v>
      </c>
      <c r="D14" s="2">
        <v>29.95</v>
      </c>
      <c r="E14" s="2">
        <v>8998.75</v>
      </c>
    </row>
    <row r="16" spans="1:8" x14ac:dyDescent="0.25">
      <c r="A16" s="1">
        <v>43552</v>
      </c>
      <c r="B16">
        <v>9</v>
      </c>
      <c r="C16" s="2" t="s">
        <v>9</v>
      </c>
      <c r="F16" s="2">
        <v>648</v>
      </c>
      <c r="G16" s="2">
        <v>277.70999999999998</v>
      </c>
      <c r="H16">
        <v>8.5299999999999994</v>
      </c>
    </row>
    <row r="19" spans="1:8" x14ac:dyDescent="0.25">
      <c r="A19" s="6">
        <v>43684</v>
      </c>
      <c r="B19" s="7">
        <v>36</v>
      </c>
      <c r="C19" s="8">
        <v>77.569999999999993</v>
      </c>
      <c r="E19" s="8">
        <v>2792.52</v>
      </c>
      <c r="F19" s="2" t="s">
        <v>20</v>
      </c>
    </row>
    <row r="20" spans="1:8" x14ac:dyDescent="0.25">
      <c r="B20" s="7">
        <v>418</v>
      </c>
      <c r="C20" s="8">
        <v>77.56</v>
      </c>
      <c r="D20" s="8">
        <v>108.91</v>
      </c>
      <c r="E20" s="8">
        <v>32311.17</v>
      </c>
    </row>
    <row r="22" spans="1:8" x14ac:dyDescent="0.25">
      <c r="A22" s="1">
        <v>43690</v>
      </c>
      <c r="B22">
        <v>453</v>
      </c>
      <c r="C22" s="2">
        <v>79.504300000000001</v>
      </c>
      <c r="D22" s="2">
        <v>111.64</v>
      </c>
      <c r="E22" s="2">
        <v>36127.11</v>
      </c>
    </row>
    <row r="23" spans="1:8" x14ac:dyDescent="0.25">
      <c r="A23" s="1">
        <v>43692</v>
      </c>
      <c r="B23">
        <v>13</v>
      </c>
      <c r="C23" s="2" t="s">
        <v>9</v>
      </c>
      <c r="F23" s="2">
        <v>1046.43</v>
      </c>
      <c r="G23" s="2">
        <v>448.47</v>
      </c>
      <c r="H23">
        <v>33.03</v>
      </c>
    </row>
    <row r="24" spans="1:8" x14ac:dyDescent="0.25">
      <c r="A24" s="1">
        <v>43741</v>
      </c>
      <c r="B24">
        <v>200</v>
      </c>
      <c r="C24" s="2">
        <v>77.8</v>
      </c>
      <c r="D24" s="2">
        <v>48.24</v>
      </c>
      <c r="E24" s="2">
        <v>15608.24</v>
      </c>
    </row>
    <row r="26" spans="1:8" s="7" customFormat="1" x14ac:dyDescent="0.25">
      <c r="A26" s="6">
        <v>43763</v>
      </c>
      <c r="B26" s="7">
        <v>466</v>
      </c>
      <c r="C26" s="8">
        <v>80.349999999999994</v>
      </c>
      <c r="D26" s="8">
        <v>116.06</v>
      </c>
      <c r="E26" s="8">
        <v>37327.040000000001</v>
      </c>
      <c r="F26" s="8"/>
      <c r="G26" s="8"/>
    </row>
    <row r="27" spans="1:8" s="7" customFormat="1" x14ac:dyDescent="0.25">
      <c r="A27" s="6">
        <v>43766</v>
      </c>
      <c r="B27" s="7">
        <v>200</v>
      </c>
      <c r="C27" s="8">
        <v>80.790000000000006</v>
      </c>
      <c r="D27" s="8">
        <v>50.08</v>
      </c>
      <c r="E27" s="8">
        <v>16107.92</v>
      </c>
      <c r="F27" s="8"/>
      <c r="G27" s="8"/>
    </row>
    <row r="29" spans="1:8" x14ac:dyDescent="0.25">
      <c r="C29" s="2" t="s">
        <v>23</v>
      </c>
      <c r="F29" s="2">
        <v>33.03</v>
      </c>
    </row>
    <row r="31" spans="1:8" x14ac:dyDescent="0.25">
      <c r="A31" s="1">
        <v>43895</v>
      </c>
      <c r="B31">
        <v>80</v>
      </c>
      <c r="C31" s="2">
        <v>76.930000000000007</v>
      </c>
      <c r="D31" s="2">
        <v>29.95</v>
      </c>
      <c r="E31" s="2">
        <f t="shared" ref="E31:E36" si="0">+B31*C31+D31</f>
        <v>6184.35</v>
      </c>
    </row>
    <row r="32" spans="1:8" x14ac:dyDescent="0.25">
      <c r="A32" s="1">
        <v>43895</v>
      </c>
      <c r="B32">
        <v>80</v>
      </c>
      <c r="C32" s="2">
        <v>74.73</v>
      </c>
      <c r="D32" s="2">
        <v>29.95</v>
      </c>
      <c r="E32" s="2">
        <f t="shared" si="0"/>
        <v>6008.35</v>
      </c>
    </row>
    <row r="33" spans="1:7" x14ac:dyDescent="0.25">
      <c r="A33" s="1">
        <v>43899</v>
      </c>
      <c r="B33">
        <v>80</v>
      </c>
      <c r="C33" s="2">
        <v>71</v>
      </c>
      <c r="D33" s="2">
        <v>29.95</v>
      </c>
      <c r="E33" s="2">
        <f t="shared" si="0"/>
        <v>5709.95</v>
      </c>
    </row>
    <row r="34" spans="1:7" x14ac:dyDescent="0.25">
      <c r="A34" s="1">
        <v>43899</v>
      </c>
      <c r="B34">
        <v>80</v>
      </c>
      <c r="C34" s="2">
        <v>64.965000000000003</v>
      </c>
      <c r="D34" s="2">
        <v>29.95</v>
      </c>
      <c r="E34" s="2">
        <f t="shared" si="0"/>
        <v>5227.1500000000005</v>
      </c>
    </row>
    <row r="35" spans="1:7" x14ac:dyDescent="0.25">
      <c r="A35" s="1">
        <v>43906</v>
      </c>
      <c r="B35">
        <v>80</v>
      </c>
      <c r="C35" s="2">
        <v>61.07</v>
      </c>
      <c r="D35" s="2">
        <v>29.95</v>
      </c>
      <c r="E35" s="2">
        <f t="shared" si="0"/>
        <v>4915.55</v>
      </c>
    </row>
    <row r="36" spans="1:7" x14ac:dyDescent="0.25">
      <c r="A36" s="1">
        <v>43913</v>
      </c>
      <c r="B36">
        <v>80</v>
      </c>
      <c r="C36" s="2">
        <v>53.63</v>
      </c>
      <c r="D36" s="2">
        <v>29.95</v>
      </c>
      <c r="E36" s="2">
        <f t="shared" si="0"/>
        <v>4320.3500000000004</v>
      </c>
    </row>
    <row r="37" spans="1:7" x14ac:dyDescent="0.25">
      <c r="A37" s="1">
        <v>43935</v>
      </c>
      <c r="B37">
        <v>80</v>
      </c>
      <c r="C37" s="2">
        <v>61.72</v>
      </c>
      <c r="D37" s="2">
        <v>29.95</v>
      </c>
      <c r="E37" s="2">
        <f>+B37*C37+D37</f>
        <v>4967.55</v>
      </c>
    </row>
    <row r="39" spans="1:7" s="7" customFormat="1" x14ac:dyDescent="0.25">
      <c r="A39" s="6">
        <v>43959</v>
      </c>
      <c r="B39" s="7">
        <v>80</v>
      </c>
      <c r="C39" s="8">
        <v>59.8</v>
      </c>
      <c r="D39" s="8">
        <v>29.95</v>
      </c>
      <c r="E39" s="8">
        <f>+B39*C39-D39</f>
        <v>4754.05</v>
      </c>
      <c r="F39" s="8"/>
      <c r="G39" s="8"/>
    </row>
    <row r="40" spans="1:7" s="7" customFormat="1" x14ac:dyDescent="0.25">
      <c r="A40" s="6">
        <v>43979</v>
      </c>
      <c r="B40" s="7">
        <v>160</v>
      </c>
      <c r="C40" s="8">
        <v>66.849999999999994</v>
      </c>
      <c r="D40" s="8">
        <v>33.15</v>
      </c>
      <c r="E40" s="8">
        <f>+B40*C40-D40</f>
        <v>10662.85</v>
      </c>
      <c r="F40" s="8"/>
      <c r="G40" s="8"/>
    </row>
    <row r="41" spans="1:7" s="7" customFormat="1" x14ac:dyDescent="0.25">
      <c r="A41" s="6">
        <v>43985</v>
      </c>
      <c r="B41" s="7">
        <v>320</v>
      </c>
      <c r="C41" s="8">
        <v>66.14</v>
      </c>
      <c r="D41" s="8">
        <v>65.599999999999994</v>
      </c>
      <c r="E41" s="8">
        <f>+B41*C41-D41</f>
        <v>21099.200000000001</v>
      </c>
      <c r="F41" s="8"/>
      <c r="G41" s="8"/>
    </row>
  </sheetData>
  <pageMargins left="0.7" right="0.7" top="0.75" bottom="0.75" header="0.3" footer="0.3"/>
  <pageSetup paperSize="9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D109-3F15-49B6-8321-6CF26F08853C}">
  <dimension ref="A1:H7"/>
  <sheetViews>
    <sheetView workbookViewId="0">
      <selection activeCell="G17" sqref="G17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.140625" bestFit="1" customWidth="1"/>
    <col min="4" max="4" width="9.28515625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29</v>
      </c>
      <c r="C1" s="2"/>
      <c r="D1" s="2"/>
      <c r="E1" s="2"/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</row>
    <row r="4" spans="1:8" x14ac:dyDescent="0.25">
      <c r="A4" s="1">
        <v>43896</v>
      </c>
      <c r="B4">
        <v>400</v>
      </c>
      <c r="C4" s="2">
        <v>15.74</v>
      </c>
      <c r="D4" s="2">
        <v>29.95</v>
      </c>
      <c r="E4" s="2">
        <v>6325.95</v>
      </c>
      <c r="F4" s="2"/>
      <c r="G4" s="2"/>
      <c r="H4" s="2"/>
    </row>
    <row r="5" spans="1:8" x14ac:dyDescent="0.25">
      <c r="A5" s="1">
        <v>43903</v>
      </c>
      <c r="B5">
        <v>400</v>
      </c>
      <c r="C5" s="2">
        <v>15.13</v>
      </c>
      <c r="D5" s="2">
        <v>29.95</v>
      </c>
      <c r="E5" s="2">
        <v>6081.95</v>
      </c>
      <c r="F5" s="2"/>
      <c r="G5" s="2"/>
      <c r="H5" s="2"/>
    </row>
    <row r="7" spans="1:8" s="7" customFormat="1" x14ac:dyDescent="0.25">
      <c r="A7" s="6">
        <v>43907</v>
      </c>
      <c r="B7" s="7">
        <v>800</v>
      </c>
      <c r="C7" s="8">
        <v>16.25</v>
      </c>
      <c r="D7" s="8">
        <v>40.29</v>
      </c>
      <c r="E7" s="8">
        <v>12959.71</v>
      </c>
    </row>
  </sheetData>
  <pageMargins left="0.7" right="0.7" top="0.75" bottom="0.75" header="0.3" footer="0.3"/>
  <pageSetup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E718-9E15-4878-AEBF-A492DE5F73C6}">
  <dimension ref="A1:H35"/>
  <sheetViews>
    <sheetView topLeftCell="A19" workbookViewId="0">
      <selection activeCell="H36" sqref="H36"/>
    </sheetView>
  </sheetViews>
  <sheetFormatPr defaultRowHeight="15" x14ac:dyDescent="0.25"/>
  <cols>
    <col min="1" max="1" width="10.7109375" bestFit="1" customWidth="1"/>
    <col min="2" max="2" width="6.7109375" customWidth="1"/>
    <col min="3" max="3" width="14" bestFit="1" customWidth="1"/>
    <col min="4" max="4" width="10" bestFit="1" customWidth="1"/>
    <col min="5" max="5" width="11.42578125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46</v>
      </c>
      <c r="C1" s="2"/>
      <c r="D1" s="2"/>
      <c r="E1" s="2"/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</row>
    <row r="4" spans="1:8" x14ac:dyDescent="0.25">
      <c r="A4" s="1">
        <v>44110</v>
      </c>
      <c r="B4">
        <v>1000</v>
      </c>
      <c r="C4" s="2">
        <v>5.16</v>
      </c>
      <c r="D4" s="2">
        <v>19.95</v>
      </c>
      <c r="E4" s="2">
        <f t="shared" ref="E4:E9" si="0">+B4*C4+D4</f>
        <v>5179.95</v>
      </c>
    </row>
    <row r="5" spans="1:8" x14ac:dyDescent="0.25">
      <c r="A5" s="1">
        <v>44112</v>
      </c>
      <c r="B5">
        <v>1000</v>
      </c>
      <c r="C5" s="2">
        <v>5.1497000000000002</v>
      </c>
      <c r="D5" s="2">
        <v>19.95</v>
      </c>
      <c r="E5" s="2">
        <f t="shared" si="0"/>
        <v>5169.6499999999996</v>
      </c>
    </row>
    <row r="6" spans="1:8" x14ac:dyDescent="0.25">
      <c r="A6" s="1">
        <v>44123</v>
      </c>
      <c r="B6">
        <v>1000</v>
      </c>
      <c r="C6" s="2">
        <v>5.08</v>
      </c>
      <c r="D6" s="2">
        <v>19.95</v>
      </c>
      <c r="E6" s="2">
        <f t="shared" si="0"/>
        <v>5099.95</v>
      </c>
    </row>
    <row r="7" spans="1:8" x14ac:dyDescent="0.25">
      <c r="A7" s="1">
        <v>44126</v>
      </c>
      <c r="B7">
        <v>1000</v>
      </c>
      <c r="C7" s="2">
        <v>5.0199999999999996</v>
      </c>
      <c r="D7" s="2">
        <v>19.95</v>
      </c>
      <c r="E7" s="2">
        <f t="shared" si="0"/>
        <v>5039.95</v>
      </c>
    </row>
    <row r="8" spans="1:8" x14ac:dyDescent="0.25">
      <c r="A8" s="1">
        <v>44145</v>
      </c>
      <c r="B8">
        <v>1000</v>
      </c>
      <c r="C8" s="2">
        <v>4.8949999999999996</v>
      </c>
      <c r="D8" s="2">
        <v>19.95</v>
      </c>
      <c r="E8" s="2">
        <f t="shared" si="0"/>
        <v>4914.95</v>
      </c>
    </row>
    <row r="9" spans="1:8" x14ac:dyDescent="0.25">
      <c r="A9" s="1">
        <v>44152</v>
      </c>
      <c r="B9">
        <v>1000</v>
      </c>
      <c r="C9" s="2">
        <v>4.83</v>
      </c>
      <c r="D9" s="2">
        <v>19.95</v>
      </c>
      <c r="E9" s="2">
        <f t="shared" si="0"/>
        <v>4849.95</v>
      </c>
    </row>
    <row r="10" spans="1:8" x14ac:dyDescent="0.25">
      <c r="A10" s="1">
        <v>44180</v>
      </c>
      <c r="B10">
        <v>1000</v>
      </c>
      <c r="C10" s="2">
        <v>4.7549999999999999</v>
      </c>
      <c r="D10" s="2">
        <v>19.95</v>
      </c>
      <c r="E10" s="2">
        <f t="shared" ref="E10" si="1">+B10*C10+D10</f>
        <v>4774.95</v>
      </c>
    </row>
    <row r="11" spans="1:8" x14ac:dyDescent="0.25">
      <c r="A11" s="1">
        <v>44203</v>
      </c>
      <c r="B11">
        <v>1000</v>
      </c>
      <c r="C11" s="2">
        <v>4.6349999999999998</v>
      </c>
      <c r="D11" s="2">
        <v>19.95</v>
      </c>
      <c r="E11" s="2">
        <f t="shared" ref="E11" si="2">+B11*C11+D11</f>
        <v>4654.95</v>
      </c>
    </row>
    <row r="12" spans="1:8" x14ac:dyDescent="0.25">
      <c r="A12" s="1">
        <v>44221</v>
      </c>
      <c r="B12">
        <v>1000</v>
      </c>
      <c r="C12" s="2">
        <v>4.47</v>
      </c>
      <c r="D12" s="2">
        <v>19.95</v>
      </c>
      <c r="E12" s="2">
        <f t="shared" ref="E12" si="3">+B12*C12+D12</f>
        <v>4489.95</v>
      </c>
    </row>
    <row r="14" spans="1:8" x14ac:dyDescent="0.25">
      <c r="A14" s="1">
        <v>44239</v>
      </c>
      <c r="B14">
        <v>115</v>
      </c>
      <c r="C14" s="2" t="s">
        <v>9</v>
      </c>
      <c r="D14" s="2"/>
      <c r="E14" s="2"/>
      <c r="F14" s="2">
        <v>511</v>
      </c>
      <c r="G14" s="2">
        <v>0</v>
      </c>
      <c r="H14" s="2">
        <v>0.43</v>
      </c>
    </row>
    <row r="15" spans="1:8" x14ac:dyDescent="0.25">
      <c r="A15" s="1">
        <v>44330</v>
      </c>
      <c r="B15">
        <v>137</v>
      </c>
      <c r="C15" s="2" t="s">
        <v>9</v>
      </c>
      <c r="D15" s="2"/>
      <c r="E15" s="2"/>
      <c r="F15" s="2">
        <v>665.39</v>
      </c>
      <c r="G15" s="2">
        <v>0</v>
      </c>
      <c r="H15" s="2">
        <v>4.03</v>
      </c>
    </row>
    <row r="16" spans="1:8" x14ac:dyDescent="0.25">
      <c r="A16" s="1"/>
      <c r="C16" s="2"/>
      <c r="D16" s="2"/>
      <c r="E16" s="2"/>
      <c r="F16" s="2"/>
      <c r="G16" s="2"/>
      <c r="H16" s="2"/>
    </row>
    <row r="17" spans="1:8" x14ac:dyDescent="0.25">
      <c r="A17" s="1">
        <v>44344</v>
      </c>
      <c r="B17">
        <v>1301</v>
      </c>
      <c r="C17" s="2">
        <v>4.6500000000000004</v>
      </c>
      <c r="D17" s="2">
        <v>0</v>
      </c>
      <c r="E17" s="2">
        <f t="shared" ref="E17" si="4">+B17*C17+D17</f>
        <v>6049.6500000000005</v>
      </c>
    </row>
    <row r="18" spans="1:8" x14ac:dyDescent="0.25">
      <c r="A18" s="1"/>
      <c r="C18" s="2"/>
      <c r="D18" s="2"/>
      <c r="E18" s="2"/>
      <c r="F18" s="2"/>
      <c r="G18" s="2"/>
      <c r="H18" s="2"/>
    </row>
    <row r="19" spans="1:8" x14ac:dyDescent="0.25">
      <c r="A19" s="1">
        <v>44421</v>
      </c>
      <c r="B19">
        <v>162</v>
      </c>
      <c r="C19" s="2" t="s">
        <v>9</v>
      </c>
      <c r="D19" s="2"/>
      <c r="E19" s="2"/>
      <c r="F19" s="2">
        <v>780.92</v>
      </c>
      <c r="G19" s="2">
        <v>0</v>
      </c>
      <c r="H19" s="2">
        <v>2.5499999999999998</v>
      </c>
    </row>
    <row r="21" spans="1:8" x14ac:dyDescent="0.25">
      <c r="A21" s="1">
        <v>44439</v>
      </c>
      <c r="B21">
        <v>1000</v>
      </c>
      <c r="C21" s="2">
        <v>5.25</v>
      </c>
      <c r="D21" s="2">
        <v>19.95</v>
      </c>
      <c r="E21" s="2">
        <f t="shared" ref="E21" si="5">+B21*C21+D21</f>
        <v>5269.95</v>
      </c>
    </row>
    <row r="22" spans="1:8" x14ac:dyDescent="0.25">
      <c r="A22" s="1">
        <v>44448</v>
      </c>
      <c r="B22">
        <v>1000</v>
      </c>
      <c r="C22" s="2">
        <v>5.27</v>
      </c>
      <c r="D22" s="2">
        <v>19.95</v>
      </c>
      <c r="E22" s="2">
        <f t="shared" ref="E22" si="6">+B22*C22+D22</f>
        <v>5289.95</v>
      </c>
    </row>
    <row r="23" spans="1:8" x14ac:dyDescent="0.25">
      <c r="A23" s="1">
        <v>44460</v>
      </c>
      <c r="B23">
        <v>1000</v>
      </c>
      <c r="C23" s="2">
        <v>5.0599999999999996</v>
      </c>
      <c r="D23" s="2">
        <v>19.95</v>
      </c>
      <c r="E23" s="2">
        <f t="shared" ref="E23" si="7">+B23*C23+D23</f>
        <v>5079.95</v>
      </c>
    </row>
    <row r="24" spans="1:8" x14ac:dyDescent="0.25">
      <c r="A24" s="1">
        <v>44495</v>
      </c>
      <c r="B24">
        <v>1000</v>
      </c>
      <c r="C24" s="2">
        <v>4.96</v>
      </c>
      <c r="D24" s="2">
        <v>19.95</v>
      </c>
      <c r="E24" s="2">
        <f t="shared" ref="E24" si="8">+B24*C24+D24</f>
        <v>4979.95</v>
      </c>
    </row>
    <row r="25" spans="1:8" x14ac:dyDescent="0.25">
      <c r="A25" s="1">
        <v>44511</v>
      </c>
      <c r="B25">
        <v>1000</v>
      </c>
      <c r="C25" s="2">
        <v>4.8</v>
      </c>
      <c r="D25" s="2">
        <v>19.95</v>
      </c>
      <c r="E25" s="2">
        <f t="shared" ref="E25" si="9">+B25*C25+D25</f>
        <v>4819.95</v>
      </c>
    </row>
    <row r="27" spans="1:8" x14ac:dyDescent="0.25">
      <c r="A27" s="1">
        <v>44515</v>
      </c>
      <c r="B27">
        <v>215</v>
      </c>
      <c r="C27" s="2" t="s">
        <v>9</v>
      </c>
      <c r="D27" s="2"/>
      <c r="E27" s="2"/>
      <c r="F27" s="2">
        <v>1045.08</v>
      </c>
      <c r="G27" s="2">
        <v>0</v>
      </c>
      <c r="H27" s="2">
        <v>3.33</v>
      </c>
    </row>
    <row r="29" spans="1:8" x14ac:dyDescent="0.25">
      <c r="A29" s="1">
        <v>44516</v>
      </c>
      <c r="B29">
        <v>1000</v>
      </c>
      <c r="C29" s="2">
        <v>4.71</v>
      </c>
      <c r="D29" s="2">
        <v>19.95</v>
      </c>
      <c r="E29" s="2">
        <f t="shared" ref="E29" si="10">+B29*C29+D29</f>
        <v>4729.95</v>
      </c>
    </row>
    <row r="31" spans="1:8" x14ac:dyDescent="0.25">
      <c r="A31" s="1">
        <v>44607</v>
      </c>
      <c r="B31">
        <v>262</v>
      </c>
      <c r="C31" s="2" t="s">
        <v>9</v>
      </c>
      <c r="D31" s="2"/>
      <c r="E31" s="2"/>
      <c r="F31" s="2">
        <v>1290.06</v>
      </c>
      <c r="G31" s="2">
        <v>0</v>
      </c>
      <c r="H31" s="2">
        <v>2.62</v>
      </c>
    </row>
    <row r="33" spans="1:8" x14ac:dyDescent="0.25">
      <c r="A33" s="1">
        <v>44694</v>
      </c>
      <c r="B33">
        <v>248</v>
      </c>
      <c r="C33" s="2" t="s">
        <v>9</v>
      </c>
      <c r="D33" s="2"/>
      <c r="E33" s="2"/>
      <c r="F33" s="2">
        <v>1312.64</v>
      </c>
      <c r="G33" s="2">
        <v>0</v>
      </c>
      <c r="H33" s="2">
        <v>1.72</v>
      </c>
    </row>
    <row r="35" spans="1:8" x14ac:dyDescent="0.25">
      <c r="A35" s="1">
        <v>44785</v>
      </c>
      <c r="C35" s="2" t="s">
        <v>9</v>
      </c>
      <c r="D35" s="2"/>
      <c r="E35" s="2"/>
      <c r="F35" s="2">
        <v>1330.67</v>
      </c>
      <c r="G35" s="2">
        <v>0</v>
      </c>
      <c r="H35" s="2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8A10-2A85-4792-BCA5-BE46B20C8456}">
  <dimension ref="A1:H40"/>
  <sheetViews>
    <sheetView topLeftCell="A22" workbookViewId="0">
      <selection activeCell="A36" sqref="A36:XFD36"/>
    </sheetView>
  </sheetViews>
  <sheetFormatPr defaultRowHeight="15" x14ac:dyDescent="0.25"/>
  <cols>
    <col min="1" max="1" width="10.7109375" bestFit="1" customWidth="1"/>
    <col min="2" max="2" width="6" bestFit="1" customWidth="1"/>
    <col min="3" max="3" width="14" style="2" bestFit="1" customWidth="1"/>
    <col min="4" max="4" width="10" style="2" bestFit="1" customWidth="1"/>
    <col min="5" max="5" width="10.140625" style="2" bestFit="1" customWidth="1"/>
    <col min="6" max="6" width="12.42578125" style="2" bestFit="1" customWidth="1"/>
    <col min="7" max="7" width="14.5703125" style="2" bestFit="1" customWidth="1"/>
    <col min="8" max="8" width="9.140625" style="2"/>
  </cols>
  <sheetData>
    <row r="1" spans="1:8" x14ac:dyDescent="0.25">
      <c r="A1" t="s">
        <v>16</v>
      </c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43532</v>
      </c>
      <c r="B4">
        <v>2000</v>
      </c>
      <c r="C4" s="2">
        <v>3.27</v>
      </c>
      <c r="D4" s="2">
        <v>29.95</v>
      </c>
      <c r="E4" s="2">
        <v>6569.95</v>
      </c>
    </row>
    <row r="5" spans="1:8" x14ac:dyDescent="0.25">
      <c r="A5" s="1">
        <v>43552</v>
      </c>
      <c r="B5">
        <v>2000</v>
      </c>
      <c r="C5" s="2">
        <v>3.1832199999999999</v>
      </c>
      <c r="D5" s="2">
        <v>29.95</v>
      </c>
      <c r="E5" s="2">
        <v>6396.17</v>
      </c>
    </row>
    <row r="6" spans="1:8" x14ac:dyDescent="0.25">
      <c r="A6" s="1">
        <v>43592</v>
      </c>
      <c r="B6">
        <v>2000</v>
      </c>
      <c r="C6" s="2">
        <v>3.13</v>
      </c>
      <c r="D6" s="2">
        <v>29.95</v>
      </c>
      <c r="E6" s="2">
        <v>6289.95</v>
      </c>
    </row>
    <row r="7" spans="1:8" x14ac:dyDescent="0.25">
      <c r="A7" s="1">
        <v>43668</v>
      </c>
      <c r="B7">
        <v>4000</v>
      </c>
      <c r="C7" s="2">
        <v>3.65</v>
      </c>
      <c r="D7" s="2">
        <v>45.25</v>
      </c>
      <c r="E7" s="2">
        <v>14645.25</v>
      </c>
    </row>
    <row r="9" spans="1:8" s="7" customFormat="1" x14ac:dyDescent="0.25">
      <c r="A9" s="6">
        <v>43682</v>
      </c>
      <c r="B9" s="7">
        <v>6000</v>
      </c>
      <c r="C9" s="8">
        <v>3.41</v>
      </c>
      <c r="D9" s="8">
        <v>63.43</v>
      </c>
      <c r="E9" s="8">
        <v>20396.57</v>
      </c>
      <c r="F9" s="8"/>
      <c r="G9" s="8"/>
      <c r="H9" s="8"/>
    </row>
    <row r="11" spans="1:8" x14ac:dyDescent="0.25">
      <c r="A11" s="1">
        <v>43692</v>
      </c>
      <c r="B11">
        <v>6000</v>
      </c>
      <c r="C11" s="2">
        <v>3.38</v>
      </c>
      <c r="D11" s="2">
        <v>62.87</v>
      </c>
      <c r="E11" s="2">
        <v>20342.87</v>
      </c>
    </row>
    <row r="13" spans="1:8" x14ac:dyDescent="0.25">
      <c r="A13" s="1">
        <v>43704</v>
      </c>
      <c r="B13">
        <v>303</v>
      </c>
      <c r="F13" s="2">
        <v>1000</v>
      </c>
      <c r="G13" s="2">
        <v>428.57</v>
      </c>
      <c r="H13" s="2">
        <v>0.41</v>
      </c>
    </row>
    <row r="14" spans="1:8" x14ac:dyDescent="0.25">
      <c r="A14" s="1">
        <v>43762</v>
      </c>
      <c r="B14">
        <v>2000</v>
      </c>
      <c r="C14" s="2">
        <v>3.5877379999999999</v>
      </c>
      <c r="D14" s="2">
        <v>29.95</v>
      </c>
      <c r="E14" s="2">
        <v>7205.43</v>
      </c>
    </row>
    <row r="15" spans="1:8" x14ac:dyDescent="0.25">
      <c r="A15" s="1">
        <v>43763</v>
      </c>
      <c r="B15">
        <v>2000</v>
      </c>
      <c r="C15" s="2">
        <v>3.5877379999999999</v>
      </c>
      <c r="D15" s="2">
        <v>29.95</v>
      </c>
      <c r="E15" s="2">
        <v>7209.95</v>
      </c>
    </row>
    <row r="16" spans="1:8" x14ac:dyDescent="0.25">
      <c r="A16" s="1">
        <v>43763</v>
      </c>
      <c r="B16">
        <v>2000</v>
      </c>
      <c r="C16" s="2">
        <v>3.6461000000000001</v>
      </c>
      <c r="D16" s="2">
        <v>29.95</v>
      </c>
      <c r="E16" s="2">
        <v>7322.15</v>
      </c>
    </row>
    <row r="17" spans="1:8" x14ac:dyDescent="0.25">
      <c r="A17" s="1">
        <v>43801</v>
      </c>
      <c r="B17">
        <v>2500</v>
      </c>
      <c r="C17" s="2">
        <v>3.6464159999999999</v>
      </c>
      <c r="D17" s="2">
        <v>29.95</v>
      </c>
      <c r="E17" s="2">
        <v>9145.99</v>
      </c>
    </row>
    <row r="18" spans="1:8" x14ac:dyDescent="0.25">
      <c r="A18" s="1">
        <v>43808</v>
      </c>
      <c r="B18">
        <v>2000</v>
      </c>
      <c r="C18" s="2">
        <v>3.61</v>
      </c>
      <c r="D18" s="2">
        <v>29.95</v>
      </c>
      <c r="E18" s="2">
        <v>7249.95</v>
      </c>
    </row>
    <row r="19" spans="1:8" x14ac:dyDescent="0.25">
      <c r="A19" s="1">
        <v>43815</v>
      </c>
      <c r="B19">
        <v>2000</v>
      </c>
      <c r="C19" s="2">
        <v>3.65</v>
      </c>
      <c r="D19" s="2">
        <v>29.95</v>
      </c>
      <c r="E19" s="2">
        <v>7329.95</v>
      </c>
    </row>
    <row r="21" spans="1:8" s="7" customFormat="1" x14ac:dyDescent="0.25">
      <c r="A21" s="6">
        <v>43832</v>
      </c>
      <c r="B21" s="7">
        <v>22803</v>
      </c>
      <c r="C21" s="8">
        <v>3.71</v>
      </c>
      <c r="D21" s="8">
        <v>262.24</v>
      </c>
      <c r="E21" s="8">
        <v>84336.89</v>
      </c>
      <c r="F21" s="8"/>
      <c r="G21" s="8"/>
      <c r="H21" s="8"/>
    </row>
    <row r="23" spans="1:8" x14ac:dyDescent="0.25">
      <c r="A23" s="1">
        <v>43895</v>
      </c>
      <c r="B23">
        <v>1000</v>
      </c>
      <c r="C23" s="2">
        <v>3.13</v>
      </c>
      <c r="D23" s="2">
        <v>29.95</v>
      </c>
      <c r="E23" s="2">
        <f t="shared" ref="E23:E26" si="0">+B23*C23+D23</f>
        <v>3159.95</v>
      </c>
    </row>
    <row r="24" spans="1:8" x14ac:dyDescent="0.25">
      <c r="A24" s="1">
        <v>43896</v>
      </c>
      <c r="B24">
        <v>1000</v>
      </c>
      <c r="C24" s="2">
        <v>3.12</v>
      </c>
      <c r="D24" s="2">
        <v>29.95</v>
      </c>
      <c r="E24" s="2">
        <f t="shared" si="0"/>
        <v>3149.95</v>
      </c>
    </row>
    <row r="25" spans="1:8" x14ac:dyDescent="0.25">
      <c r="A25" s="1">
        <v>43903</v>
      </c>
      <c r="B25">
        <v>1000</v>
      </c>
      <c r="C25" s="2">
        <v>2.74</v>
      </c>
      <c r="D25" s="2">
        <v>29.95</v>
      </c>
      <c r="E25" s="2">
        <f t="shared" si="0"/>
        <v>2769.95</v>
      </c>
    </row>
    <row r="26" spans="1:8" x14ac:dyDescent="0.25">
      <c r="A26" s="1">
        <v>43920</v>
      </c>
      <c r="B26">
        <v>1000</v>
      </c>
      <c r="C26" s="2">
        <v>2.3287200000000001</v>
      </c>
      <c r="D26" s="2">
        <v>29.95</v>
      </c>
      <c r="E26" s="2">
        <f t="shared" si="0"/>
        <v>2358.67</v>
      </c>
    </row>
    <row r="27" spans="1:8" x14ac:dyDescent="0.25">
      <c r="A27" s="1">
        <v>43955</v>
      </c>
      <c r="B27">
        <v>1000</v>
      </c>
      <c r="C27" s="2">
        <v>2.36</v>
      </c>
      <c r="D27" s="2">
        <v>29.95</v>
      </c>
      <c r="E27" s="2">
        <f>+B27*C27+D27</f>
        <v>2389.9499999999998</v>
      </c>
    </row>
    <row r="29" spans="1:8" s="7" customFormat="1" x14ac:dyDescent="0.25">
      <c r="A29" s="6">
        <v>43979</v>
      </c>
      <c r="B29" s="7">
        <v>2000</v>
      </c>
      <c r="C29" s="8">
        <v>2.65</v>
      </c>
      <c r="D29" s="8">
        <v>29.95</v>
      </c>
      <c r="E29" s="8">
        <f>+B29*C29-D29</f>
        <v>5270.05</v>
      </c>
      <c r="F29" s="8"/>
      <c r="G29" s="8"/>
      <c r="H29" s="8"/>
    </row>
    <row r="30" spans="1:8" s="7" customFormat="1" x14ac:dyDescent="0.25">
      <c r="A30" s="6">
        <v>43985</v>
      </c>
      <c r="B30" s="7">
        <v>3000</v>
      </c>
      <c r="C30" s="8">
        <v>2.68</v>
      </c>
      <c r="D30" s="8">
        <v>29.95</v>
      </c>
      <c r="E30" s="8">
        <f>+B30*C30-D30</f>
        <v>8010.0500000000011</v>
      </c>
      <c r="F30" s="8"/>
      <c r="G30" s="8"/>
      <c r="H30" s="8"/>
    </row>
    <row r="32" spans="1:8" x14ac:dyDescent="0.25">
      <c r="A32" s="1">
        <v>44039</v>
      </c>
      <c r="B32">
        <v>2000</v>
      </c>
      <c r="C32" s="2">
        <v>2.68</v>
      </c>
      <c r="D32" s="2">
        <v>19.95</v>
      </c>
      <c r="E32" s="2">
        <f>+B32*C32+D32</f>
        <v>5379.95</v>
      </c>
    </row>
    <row r="33" spans="1:8" x14ac:dyDescent="0.25">
      <c r="A33" s="1">
        <v>44043</v>
      </c>
      <c r="B33">
        <v>2000</v>
      </c>
      <c r="C33" s="2">
        <v>2.62</v>
      </c>
      <c r="D33" s="2">
        <v>19.95</v>
      </c>
      <c r="E33" s="2">
        <f>+B33*C33+D33</f>
        <v>5259.95</v>
      </c>
    </row>
    <row r="34" spans="1:8" x14ac:dyDescent="0.25">
      <c r="A34" s="1">
        <v>44064</v>
      </c>
      <c r="B34">
        <v>2000</v>
      </c>
      <c r="C34" s="2">
        <v>2.52</v>
      </c>
      <c r="D34" s="2">
        <v>19.95</v>
      </c>
      <c r="E34" s="2">
        <f>+B34*C34+D34</f>
        <v>5059.95</v>
      </c>
    </row>
    <row r="36" spans="1:8" x14ac:dyDescent="0.25">
      <c r="A36" s="1">
        <v>44071</v>
      </c>
      <c r="B36">
        <v>83</v>
      </c>
      <c r="C36" s="2" t="s">
        <v>9</v>
      </c>
      <c r="F36" s="2">
        <v>210</v>
      </c>
      <c r="G36" s="2">
        <v>90</v>
      </c>
      <c r="H36" s="2">
        <v>1.25</v>
      </c>
    </row>
    <row r="38" spans="1:8" x14ac:dyDescent="0.25">
      <c r="A38" s="1">
        <v>44096</v>
      </c>
      <c r="B38">
        <v>2000</v>
      </c>
      <c r="C38" s="2">
        <v>2.46</v>
      </c>
      <c r="D38" s="2">
        <v>19.95</v>
      </c>
      <c r="E38" s="2">
        <f>+B38*C38+D38</f>
        <v>4939.95</v>
      </c>
    </row>
    <row r="40" spans="1:8" s="7" customFormat="1" x14ac:dyDescent="0.25">
      <c r="A40" s="6">
        <v>44112</v>
      </c>
      <c r="B40" s="7">
        <v>8083</v>
      </c>
      <c r="C40" s="8">
        <v>2.57</v>
      </c>
      <c r="D40" s="8">
        <v>29.95</v>
      </c>
      <c r="E40" s="8">
        <f>+B40*C40-D40</f>
        <v>20743.359999999997</v>
      </c>
      <c r="F40" s="8"/>
      <c r="G40" s="8"/>
      <c r="H40" s="8"/>
    </row>
  </sheetData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C43F-10D0-483A-BE36-17364EAD583E}">
  <dimension ref="A1:H39"/>
  <sheetViews>
    <sheetView topLeftCell="A22" workbookViewId="0">
      <selection activeCell="D40" sqref="D40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style="2" bestFit="1" customWidth="1"/>
    <col min="4" max="4" width="10" style="2" bestFit="1" customWidth="1"/>
    <col min="5" max="5" width="10.140625" style="2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17</v>
      </c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F3" s="2"/>
      <c r="G3" s="2"/>
    </row>
    <row r="4" spans="1:8" x14ac:dyDescent="0.25">
      <c r="A4" s="1">
        <v>43532</v>
      </c>
      <c r="B4">
        <v>1000</v>
      </c>
      <c r="C4" s="2">
        <v>6.02</v>
      </c>
      <c r="D4" s="2">
        <v>29.95</v>
      </c>
      <c r="E4" s="2">
        <v>6049.95</v>
      </c>
      <c r="F4" s="2"/>
      <c r="G4" s="2"/>
      <c r="H4" s="2"/>
    </row>
    <row r="5" spans="1:8" x14ac:dyDescent="0.25">
      <c r="A5" s="1">
        <v>43532</v>
      </c>
      <c r="B5">
        <v>1000</v>
      </c>
      <c r="C5" s="2">
        <v>5.9</v>
      </c>
      <c r="D5" s="2">
        <v>29.95</v>
      </c>
      <c r="E5" s="2">
        <v>5929.95</v>
      </c>
      <c r="F5" s="2"/>
      <c r="G5" s="2"/>
      <c r="H5" s="2"/>
    </row>
    <row r="6" spans="1:8" x14ac:dyDescent="0.25">
      <c r="A6" s="1">
        <v>43592</v>
      </c>
      <c r="B6">
        <v>1000</v>
      </c>
      <c r="C6" s="2">
        <v>5.9649999999999999</v>
      </c>
      <c r="D6" s="2">
        <v>29.95</v>
      </c>
      <c r="E6" s="2">
        <v>5984.95</v>
      </c>
      <c r="F6" s="2"/>
      <c r="G6" s="2"/>
      <c r="H6" s="2"/>
    </row>
    <row r="7" spans="1:8" x14ac:dyDescent="0.25">
      <c r="A7" s="1">
        <v>43668</v>
      </c>
      <c r="B7">
        <v>1000</v>
      </c>
      <c r="C7" s="2">
        <v>6.4</v>
      </c>
      <c r="D7" s="2">
        <v>29.95</v>
      </c>
      <c r="E7" s="2">
        <v>6429.95</v>
      </c>
      <c r="F7" s="2"/>
      <c r="G7" s="2"/>
      <c r="H7" s="2"/>
    </row>
    <row r="9" spans="1:8" s="7" customFormat="1" x14ac:dyDescent="0.25">
      <c r="A9" s="6">
        <v>43683</v>
      </c>
      <c r="B9" s="7">
        <v>3000</v>
      </c>
      <c r="C9" s="8">
        <v>6.09</v>
      </c>
      <c r="D9" s="8">
        <v>56.63</v>
      </c>
      <c r="E9" s="8">
        <v>18213.37</v>
      </c>
      <c r="F9" s="8"/>
      <c r="G9" s="8"/>
      <c r="H9" s="8"/>
    </row>
    <row r="11" spans="1:8" x14ac:dyDescent="0.25">
      <c r="A11" s="1">
        <v>43690</v>
      </c>
      <c r="B11">
        <v>3000</v>
      </c>
      <c r="C11" s="2">
        <v>6.27</v>
      </c>
      <c r="D11" s="2">
        <v>58.31</v>
      </c>
      <c r="E11" s="2">
        <v>18868.29</v>
      </c>
    </row>
    <row r="12" spans="1:8" x14ac:dyDescent="0.25">
      <c r="A12" s="1">
        <v>43692</v>
      </c>
      <c r="B12">
        <v>2000</v>
      </c>
      <c r="C12" s="2">
        <v>6.18</v>
      </c>
      <c r="D12" s="2">
        <v>38.31</v>
      </c>
      <c r="E12" s="2">
        <v>12398.31</v>
      </c>
    </row>
    <row r="14" spans="1:8" x14ac:dyDescent="0.25">
      <c r="A14" s="1">
        <v>43706</v>
      </c>
      <c r="B14">
        <v>112</v>
      </c>
      <c r="C14" s="2" t="s">
        <v>9</v>
      </c>
      <c r="E14" s="2">
        <v>0</v>
      </c>
      <c r="F14" s="2">
        <v>700</v>
      </c>
      <c r="G14" s="2">
        <v>300</v>
      </c>
      <c r="H14" s="2">
        <v>4.4800000000000004</v>
      </c>
    </row>
    <row r="16" spans="1:8" x14ac:dyDescent="0.25">
      <c r="A16" s="1">
        <v>43741</v>
      </c>
      <c r="B16">
        <v>1000</v>
      </c>
      <c r="C16" s="2">
        <v>6.3</v>
      </c>
      <c r="D16" s="2">
        <v>29.95</v>
      </c>
      <c r="E16" s="2">
        <v>6329.95</v>
      </c>
    </row>
    <row r="17" spans="1:5" x14ac:dyDescent="0.25">
      <c r="A17" s="1">
        <v>43760</v>
      </c>
      <c r="B17">
        <v>1000</v>
      </c>
      <c r="C17" s="2">
        <v>6.4774900000000004</v>
      </c>
      <c r="D17" s="2">
        <v>29.95</v>
      </c>
      <c r="E17" s="2">
        <v>6507.44</v>
      </c>
    </row>
    <row r="18" spans="1:5" x14ac:dyDescent="0.25">
      <c r="A18" s="1">
        <v>43780</v>
      </c>
      <c r="B18">
        <v>2000</v>
      </c>
      <c r="C18" s="2">
        <v>6.75</v>
      </c>
      <c r="D18" s="2">
        <v>29.95</v>
      </c>
      <c r="E18" s="2">
        <v>13541.84</v>
      </c>
    </row>
    <row r="19" spans="1:5" x14ac:dyDescent="0.25">
      <c r="A19" s="1">
        <v>43797</v>
      </c>
      <c r="B19">
        <v>1000</v>
      </c>
      <c r="C19" s="2">
        <v>6.84</v>
      </c>
      <c r="D19" s="2">
        <v>29.95</v>
      </c>
      <c r="E19" s="2">
        <v>6869.95</v>
      </c>
    </row>
    <row r="20" spans="1:5" x14ac:dyDescent="0.25">
      <c r="A20" s="1">
        <v>43801</v>
      </c>
      <c r="B20">
        <v>1000</v>
      </c>
      <c r="C20" s="2">
        <v>6.86</v>
      </c>
      <c r="D20" s="2">
        <v>29.95</v>
      </c>
      <c r="E20" s="2">
        <v>6889.95</v>
      </c>
    </row>
    <row r="21" spans="1:5" x14ac:dyDescent="0.25">
      <c r="A21" s="1">
        <v>43808</v>
      </c>
      <c r="B21">
        <v>1000</v>
      </c>
      <c r="C21" s="2">
        <v>6.9127900000000002</v>
      </c>
      <c r="D21" s="2">
        <v>29.95</v>
      </c>
      <c r="E21" s="2">
        <v>6942.74</v>
      </c>
    </row>
    <row r="22" spans="1:5" x14ac:dyDescent="0.25">
      <c r="A22" s="1">
        <v>43844</v>
      </c>
      <c r="B22">
        <v>2000</v>
      </c>
      <c r="C22" s="2">
        <v>7.23</v>
      </c>
      <c r="D22" s="2">
        <v>44.83</v>
      </c>
      <c r="E22" s="2">
        <v>14504.83</v>
      </c>
    </row>
    <row r="24" spans="1:5" s="7" customFormat="1" x14ac:dyDescent="0.25">
      <c r="A24" s="6">
        <v>43875</v>
      </c>
      <c r="B24" s="7">
        <v>2000</v>
      </c>
      <c r="C24" s="8">
        <v>7.15</v>
      </c>
      <c r="D24" s="8">
        <v>44.33</v>
      </c>
      <c r="E24" s="8">
        <v>14255.67</v>
      </c>
    </row>
    <row r="25" spans="1:5" x14ac:dyDescent="0.25">
      <c r="A25" s="6">
        <v>43875</v>
      </c>
      <c r="B25" s="7">
        <v>2000</v>
      </c>
      <c r="C25" s="8">
        <v>7.16</v>
      </c>
      <c r="D25" s="8">
        <v>66.58</v>
      </c>
      <c r="E25" s="8">
        <v>21413.42</v>
      </c>
    </row>
    <row r="26" spans="1:5" s="7" customFormat="1" x14ac:dyDescent="0.25">
      <c r="A26" s="6">
        <v>43880</v>
      </c>
      <c r="B26" s="7">
        <v>3112</v>
      </c>
      <c r="C26" s="8">
        <v>7.15</v>
      </c>
      <c r="D26" s="8">
        <v>68.97</v>
      </c>
      <c r="E26" s="8">
        <v>22181.83</v>
      </c>
    </row>
    <row r="27" spans="1:5" s="7" customFormat="1" x14ac:dyDescent="0.25">
      <c r="A27" s="6">
        <v>43881</v>
      </c>
      <c r="B27" s="7">
        <v>4000</v>
      </c>
      <c r="C27" s="8">
        <v>7.12</v>
      </c>
      <c r="D27" s="8">
        <v>88.29</v>
      </c>
      <c r="E27" s="8">
        <v>28391.71</v>
      </c>
    </row>
    <row r="28" spans="1:5" s="7" customFormat="1" x14ac:dyDescent="0.25">
      <c r="A28" s="6">
        <v>43882</v>
      </c>
      <c r="B28" s="7">
        <v>2000</v>
      </c>
      <c r="C28" s="8">
        <v>7.17</v>
      </c>
      <c r="D28" s="8">
        <v>44.45</v>
      </c>
      <c r="E28" s="8">
        <v>14295.55</v>
      </c>
    </row>
    <row r="30" spans="1:5" s="15" customFormat="1" x14ac:dyDescent="0.25">
      <c r="A30" s="14">
        <v>43885</v>
      </c>
      <c r="B30" s="15">
        <v>223</v>
      </c>
      <c r="C30" s="16" t="s">
        <v>9</v>
      </c>
      <c r="D30" s="16"/>
      <c r="E30" s="16">
        <v>0</v>
      </c>
    </row>
    <row r="32" spans="1:5" s="7" customFormat="1" x14ac:dyDescent="0.25">
      <c r="A32" s="6">
        <v>43886</v>
      </c>
      <c r="B32" s="7">
        <v>2233</v>
      </c>
      <c r="C32" s="8">
        <v>6.91</v>
      </c>
      <c r="D32" s="8">
        <v>47.83</v>
      </c>
      <c r="E32" s="8">
        <v>15382.2</v>
      </c>
    </row>
    <row r="34" spans="1:5" x14ac:dyDescent="0.25">
      <c r="A34" s="1">
        <v>43896</v>
      </c>
      <c r="B34">
        <v>1000</v>
      </c>
      <c r="C34" s="2">
        <v>6.51</v>
      </c>
      <c r="D34" s="2">
        <v>29.95</v>
      </c>
      <c r="E34" s="2">
        <f t="shared" ref="E34:E35" si="0">+B34*C34+D34</f>
        <v>6539.95</v>
      </c>
    </row>
    <row r="35" spans="1:5" x14ac:dyDescent="0.25">
      <c r="A35" s="1">
        <v>43902</v>
      </c>
      <c r="B35">
        <v>1000</v>
      </c>
      <c r="C35" s="2">
        <v>5.9659700000000004</v>
      </c>
      <c r="D35" s="2">
        <v>29.95</v>
      </c>
      <c r="E35" s="2">
        <f t="shared" si="0"/>
        <v>5995.92</v>
      </c>
    </row>
    <row r="36" spans="1:5" x14ac:dyDescent="0.25">
      <c r="A36" s="1">
        <v>43923</v>
      </c>
      <c r="B36">
        <v>1000</v>
      </c>
      <c r="C36" s="2">
        <v>5.73</v>
      </c>
      <c r="D36" s="2">
        <v>29.95</v>
      </c>
      <c r="E36" s="2">
        <f>+B36*C36+D36</f>
        <v>5759.95</v>
      </c>
    </row>
    <row r="38" spans="1:5" s="7" customFormat="1" x14ac:dyDescent="0.25">
      <c r="A38" s="6">
        <v>43979</v>
      </c>
      <c r="B38" s="7">
        <v>1000</v>
      </c>
      <c r="C38" s="8">
        <v>6.2</v>
      </c>
      <c r="D38" s="8">
        <v>29.95</v>
      </c>
      <c r="E38" s="8">
        <f>+B38*C38-D38</f>
        <v>6170.05</v>
      </c>
    </row>
    <row r="39" spans="1:5" s="7" customFormat="1" x14ac:dyDescent="0.25">
      <c r="A39" s="6">
        <v>43984</v>
      </c>
      <c r="B39" s="7">
        <v>2000</v>
      </c>
      <c r="C39" s="8">
        <v>6.18</v>
      </c>
      <c r="D39" s="8">
        <v>38.31</v>
      </c>
      <c r="E39" s="8">
        <f>+B39*C39-D39</f>
        <v>12321.69</v>
      </c>
    </row>
  </sheetData>
  <pageMargins left="0.7" right="0.7" top="0.75" bottom="0.75" header="0.3" footer="0.3"/>
  <pageSetup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7151-CF4C-4C74-A9B4-1A38F3803062}">
  <dimension ref="A1:H7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52</v>
      </c>
      <c r="C1" s="2"/>
      <c r="D1" s="2"/>
      <c r="E1" s="2"/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</row>
    <row r="4" spans="1:8" x14ac:dyDescent="0.25">
      <c r="A4" s="1">
        <v>44327</v>
      </c>
      <c r="B4">
        <v>3000</v>
      </c>
      <c r="C4" s="2">
        <v>1.1599999999999999</v>
      </c>
      <c r="D4" s="2">
        <v>19.95</v>
      </c>
      <c r="E4" s="2">
        <f t="shared" ref="E4" si="0">+B4*C4+D4</f>
        <v>3499.9499999999994</v>
      </c>
    </row>
    <row r="5" spans="1:8" x14ac:dyDescent="0.25">
      <c r="A5" s="1">
        <v>44350</v>
      </c>
      <c r="B5">
        <v>3000</v>
      </c>
      <c r="C5" s="2">
        <v>1.175</v>
      </c>
      <c r="D5" s="2">
        <v>19.95</v>
      </c>
      <c r="E5" s="2">
        <f t="shared" ref="E5" si="1">+B5*C5+D5</f>
        <v>3544.95</v>
      </c>
    </row>
    <row r="7" spans="1:8" s="7" customFormat="1" x14ac:dyDescent="0.25">
      <c r="A7" s="6">
        <v>44391</v>
      </c>
      <c r="B7" s="7">
        <v>6000</v>
      </c>
      <c r="C7" s="8">
        <v>1.19</v>
      </c>
      <c r="D7" s="8">
        <v>19.95</v>
      </c>
      <c r="E7" s="8">
        <f>+B7*C7-D7</f>
        <v>7120.05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6F27-5B5B-423C-950A-7CBE8C6AC86C}">
  <dimension ref="A1:H13"/>
  <sheetViews>
    <sheetView workbookViewId="0">
      <selection activeCell="A13" sqref="A13:XFD13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38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43936</v>
      </c>
      <c r="B4">
        <v>400</v>
      </c>
      <c r="C4" s="11">
        <v>8.5417749999999995</v>
      </c>
      <c r="D4" s="2">
        <v>29.95</v>
      </c>
      <c r="E4" s="2">
        <f t="shared" ref="E4" si="0">+B4*C4+D4</f>
        <v>3446.6599999999994</v>
      </c>
      <c r="F4" s="2"/>
      <c r="G4" s="2"/>
      <c r="H4" s="2"/>
    </row>
    <row r="5" spans="1:8" x14ac:dyDescent="0.25">
      <c r="A5" s="1">
        <v>43937</v>
      </c>
      <c r="B5">
        <v>400</v>
      </c>
      <c r="C5" s="11">
        <v>8.36</v>
      </c>
      <c r="D5" s="2">
        <v>29.95</v>
      </c>
      <c r="E5" s="2">
        <f t="shared" ref="E5" si="1">+B5*C5+D5</f>
        <v>3373.95</v>
      </c>
      <c r="F5" s="2"/>
      <c r="G5" s="2"/>
      <c r="H5" s="2"/>
    </row>
    <row r="6" spans="1:8" x14ac:dyDescent="0.25">
      <c r="A6" s="1">
        <v>43938</v>
      </c>
      <c r="B6">
        <v>400</v>
      </c>
      <c r="C6" s="11">
        <v>8.8026499999999999</v>
      </c>
      <c r="D6" s="2">
        <v>29.95</v>
      </c>
      <c r="E6" s="2">
        <f t="shared" ref="E6" si="2">+B6*C6+D6</f>
        <v>3551.0099999999998</v>
      </c>
      <c r="F6" s="2"/>
      <c r="G6" s="2"/>
      <c r="H6" s="2"/>
    </row>
    <row r="8" spans="1:8" s="7" customFormat="1" x14ac:dyDescent="0.25">
      <c r="A8" s="6">
        <v>43969</v>
      </c>
      <c r="B8" s="7">
        <v>800</v>
      </c>
      <c r="C8" s="12">
        <v>10.111563</v>
      </c>
      <c r="D8" s="8">
        <v>29.95</v>
      </c>
      <c r="E8" s="8">
        <f>+B8*C8-D8</f>
        <v>8059.3004000000001</v>
      </c>
    </row>
    <row r="9" spans="1:8" s="7" customFormat="1" x14ac:dyDescent="0.25">
      <c r="A9" s="6">
        <v>43969</v>
      </c>
      <c r="B9" s="7">
        <v>400</v>
      </c>
      <c r="C9" s="12">
        <v>10.19</v>
      </c>
      <c r="D9" s="8">
        <v>29.95</v>
      </c>
      <c r="E9" s="8">
        <f>+B9*C9-D9</f>
        <v>4046.05</v>
      </c>
    </row>
    <row r="11" spans="1:8" x14ac:dyDescent="0.25">
      <c r="A11" s="1">
        <v>43978</v>
      </c>
      <c r="B11">
        <v>400</v>
      </c>
      <c r="C11" s="11">
        <v>9.5099499999999999</v>
      </c>
      <c r="D11" s="2">
        <v>29.95</v>
      </c>
      <c r="E11" s="2">
        <f t="shared" ref="E11" si="3">+B11*C11+D11</f>
        <v>3833.93</v>
      </c>
      <c r="F11" s="2"/>
      <c r="G11" s="2"/>
      <c r="H11" s="2"/>
    </row>
    <row r="13" spans="1:8" s="7" customFormat="1" x14ac:dyDescent="0.25">
      <c r="A13" s="6">
        <v>43984</v>
      </c>
      <c r="B13" s="7">
        <v>400</v>
      </c>
      <c r="C13" s="12">
        <v>9.9</v>
      </c>
      <c r="D13" s="8">
        <v>29.95</v>
      </c>
      <c r="E13" s="8">
        <f>+B13*C13-D13</f>
        <v>3930.05</v>
      </c>
    </row>
  </sheetData>
  <pageMargins left="0.7" right="0.7" top="0.75" bottom="0.75" header="0.3" footer="0.3"/>
  <pageSetup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7F72-E898-4CD2-85F9-739E24743835}">
  <dimension ref="A1:H8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63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44613</v>
      </c>
      <c r="B4">
        <v>300</v>
      </c>
      <c r="C4" s="11">
        <v>15.3</v>
      </c>
      <c r="D4" s="2">
        <v>19.95</v>
      </c>
      <c r="E4" s="2">
        <f t="shared" ref="E4" si="0">+B4*C4+D4</f>
        <v>4609.95</v>
      </c>
      <c r="F4" s="2"/>
      <c r="G4" s="2"/>
      <c r="H4" s="2"/>
    </row>
    <row r="5" spans="1:8" x14ac:dyDescent="0.25">
      <c r="A5" s="1">
        <v>44616</v>
      </c>
      <c r="B5">
        <v>300</v>
      </c>
      <c r="C5" s="11">
        <v>14.08</v>
      </c>
      <c r="D5" s="2">
        <v>19.95</v>
      </c>
      <c r="E5" s="2">
        <f t="shared" ref="E5" si="1">+B5*C5+D5</f>
        <v>4243.95</v>
      </c>
      <c r="F5" s="2"/>
      <c r="G5" s="2"/>
      <c r="H5" s="2"/>
    </row>
    <row r="6" spans="1:8" x14ac:dyDescent="0.25">
      <c r="A6" s="1">
        <v>44616</v>
      </c>
      <c r="B6">
        <v>300</v>
      </c>
      <c r="C6" s="11">
        <v>13.71</v>
      </c>
      <c r="D6" s="2">
        <v>19.95</v>
      </c>
      <c r="E6" s="2">
        <f t="shared" ref="E6" si="2">+B6*C6+D6</f>
        <v>4132.95</v>
      </c>
      <c r="F6" s="2"/>
      <c r="G6" s="2"/>
      <c r="H6" s="2"/>
    </row>
    <row r="8" spans="1:8" s="7" customFormat="1" x14ac:dyDescent="0.25">
      <c r="A8" s="6">
        <v>44643</v>
      </c>
      <c r="B8" s="7">
        <v>900</v>
      </c>
      <c r="C8" s="8">
        <v>15.37</v>
      </c>
      <c r="D8" s="8">
        <v>29.95</v>
      </c>
      <c r="E8" s="8">
        <f>+B8*C8-D8</f>
        <v>13803.05</v>
      </c>
      <c r="F8" s="8"/>
      <c r="G8" s="8"/>
      <c r="H8" s="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C104-8887-40CF-AE87-4343CE909371}">
  <dimension ref="A1:H11"/>
  <sheetViews>
    <sheetView workbookViewId="0">
      <selection activeCell="D22" sqref="D22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22</v>
      </c>
      <c r="C1" s="11"/>
      <c r="D1" s="2"/>
      <c r="E1" s="2"/>
      <c r="F1" s="2"/>
      <c r="G1" s="2"/>
    </row>
    <row r="2" spans="1:8" x14ac:dyDescent="0.25">
      <c r="B2" t="s">
        <v>6</v>
      </c>
      <c r="C2" s="1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1"/>
      <c r="D3" s="2"/>
      <c r="E3" s="2"/>
      <c r="F3" s="2"/>
      <c r="G3" s="2"/>
    </row>
    <row r="4" spans="1:8" x14ac:dyDescent="0.25">
      <c r="A4" s="1">
        <v>43753</v>
      </c>
      <c r="B4">
        <v>40</v>
      </c>
      <c r="C4" s="11">
        <v>207.24</v>
      </c>
      <c r="D4" s="2">
        <v>29.95</v>
      </c>
      <c r="E4" s="2">
        <v>8319.5499999999993</v>
      </c>
      <c r="F4" s="2"/>
      <c r="G4" s="2"/>
      <c r="H4" s="2"/>
    </row>
    <row r="5" spans="1:8" x14ac:dyDescent="0.25">
      <c r="A5" s="1">
        <v>43753</v>
      </c>
      <c r="B5">
        <v>40</v>
      </c>
      <c r="C5" s="11">
        <v>206.33</v>
      </c>
      <c r="D5" s="2">
        <v>29.95</v>
      </c>
      <c r="E5" s="2">
        <v>8283.15</v>
      </c>
      <c r="F5" s="2"/>
      <c r="G5" s="2"/>
      <c r="H5" s="2"/>
    </row>
    <row r="6" spans="1:8" x14ac:dyDescent="0.25">
      <c r="A6" s="1">
        <v>43759</v>
      </c>
      <c r="B6">
        <v>40</v>
      </c>
      <c r="C6" s="11">
        <v>204.58</v>
      </c>
      <c r="D6" s="2">
        <v>29.95</v>
      </c>
      <c r="E6" s="2">
        <v>8213.15</v>
      </c>
      <c r="F6" s="2"/>
      <c r="G6" s="2"/>
      <c r="H6" s="2"/>
    </row>
    <row r="7" spans="1:8" x14ac:dyDescent="0.25">
      <c r="A7" s="1">
        <v>43763</v>
      </c>
      <c r="B7">
        <v>40</v>
      </c>
      <c r="C7" s="11">
        <v>207.70875000000001</v>
      </c>
      <c r="D7" s="2">
        <v>29.95</v>
      </c>
      <c r="E7" s="2">
        <v>8338.2999999999993</v>
      </c>
      <c r="F7" s="2"/>
      <c r="G7" s="2"/>
      <c r="H7" s="2"/>
    </row>
    <row r="8" spans="1:8" x14ac:dyDescent="0.25">
      <c r="A8" s="1">
        <v>43767</v>
      </c>
      <c r="B8">
        <v>40</v>
      </c>
      <c r="C8" s="11">
        <v>205.33025000000001</v>
      </c>
      <c r="D8" s="2">
        <v>29.95</v>
      </c>
      <c r="E8" s="2">
        <v>8243.16</v>
      </c>
    </row>
    <row r="9" spans="1:8" x14ac:dyDescent="0.25">
      <c r="A9" s="1">
        <v>43850</v>
      </c>
      <c r="B9">
        <v>40</v>
      </c>
      <c r="C9" s="11">
        <v>212.71</v>
      </c>
      <c r="D9" s="2">
        <v>29.95</v>
      </c>
      <c r="E9" s="2">
        <v>8538.35</v>
      </c>
    </row>
    <row r="11" spans="1:8" s="7" customFormat="1" x14ac:dyDescent="0.25">
      <c r="A11" s="6">
        <v>43858</v>
      </c>
      <c r="B11" s="7">
        <v>240</v>
      </c>
      <c r="C11" s="12">
        <v>219.75</v>
      </c>
      <c r="D11" s="8">
        <v>163.47999999999999</v>
      </c>
      <c r="E11" s="8">
        <v>52576.52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E23F-5DA2-40EC-AF2E-6A0A260672F7}">
  <dimension ref="A1:I6"/>
  <sheetViews>
    <sheetView workbookViewId="0">
      <selection activeCell="C9" sqref="C9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9" x14ac:dyDescent="0.25">
      <c r="A1" t="s">
        <v>65</v>
      </c>
      <c r="C1" s="10"/>
      <c r="D1" s="2"/>
      <c r="E1" s="2"/>
      <c r="F1" s="2"/>
      <c r="G1" s="2"/>
    </row>
    <row r="2" spans="1:9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9" x14ac:dyDescent="0.25">
      <c r="F3" s="2"/>
      <c r="G3" s="2"/>
    </row>
    <row r="4" spans="1:9" x14ac:dyDescent="0.25">
      <c r="A4" s="1">
        <v>44378</v>
      </c>
      <c r="B4">
        <v>700</v>
      </c>
      <c r="C4" s="11">
        <v>0</v>
      </c>
      <c r="D4" s="2">
        <v>0</v>
      </c>
      <c r="E4" s="2">
        <f t="shared" ref="E4" si="0">+B4*C4+D4</f>
        <v>0</v>
      </c>
      <c r="F4" s="2"/>
      <c r="G4" s="2"/>
      <c r="H4" s="2"/>
      <c r="I4" t="s">
        <v>61</v>
      </c>
    </row>
    <row r="5" spans="1:9" x14ac:dyDescent="0.25">
      <c r="F5" s="2"/>
      <c r="G5" s="2"/>
    </row>
    <row r="6" spans="1:9" s="7" customFormat="1" x14ac:dyDescent="0.25">
      <c r="A6" s="6">
        <v>44403</v>
      </c>
      <c r="B6" s="7">
        <v>700</v>
      </c>
      <c r="C6" s="12">
        <v>6.43</v>
      </c>
      <c r="D6" s="8">
        <v>19.95</v>
      </c>
      <c r="E6" s="8">
        <f>+B6*C6-D6</f>
        <v>4481.05</v>
      </c>
      <c r="F6" s="8"/>
      <c r="G6" s="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5787-7F0B-4E64-947F-FA1C0F895294}">
  <dimension ref="A1:H40"/>
  <sheetViews>
    <sheetView topLeftCell="A25" workbookViewId="0">
      <selection activeCell="H41" sqref="H41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7109375" customWidth="1"/>
    <col min="6" max="6" width="12.42578125" style="2" bestFit="1" customWidth="1"/>
    <col min="7" max="7" width="14.5703125" style="2" bestFit="1" customWidth="1"/>
  </cols>
  <sheetData>
    <row r="1" spans="1:8" x14ac:dyDescent="0.25">
      <c r="A1" t="s">
        <v>49</v>
      </c>
      <c r="C1" s="10"/>
      <c r="D1" s="2"/>
      <c r="E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44145</v>
      </c>
      <c r="B4">
        <v>1000</v>
      </c>
      <c r="C4" s="11">
        <v>4.46</v>
      </c>
      <c r="D4" s="2">
        <v>19.95</v>
      </c>
      <c r="E4" s="2">
        <f t="shared" ref="E4" si="0">+B4*C4+D4</f>
        <v>4479.95</v>
      </c>
      <c r="H4" s="2"/>
    </row>
    <row r="5" spans="1:8" x14ac:dyDescent="0.25">
      <c r="A5" s="1">
        <v>44148</v>
      </c>
      <c r="B5">
        <v>1000</v>
      </c>
      <c r="C5" s="11">
        <v>4.7</v>
      </c>
      <c r="D5" s="2">
        <v>19.95</v>
      </c>
      <c r="E5" s="2">
        <f t="shared" ref="E5" si="1">+B5*C5+D5</f>
        <v>4719.95</v>
      </c>
      <c r="H5" s="2"/>
    </row>
    <row r="6" spans="1:8" x14ac:dyDescent="0.25">
      <c r="A6" s="1">
        <v>44152</v>
      </c>
      <c r="B6">
        <v>1000</v>
      </c>
      <c r="C6" s="11">
        <v>4.53</v>
      </c>
      <c r="D6" s="2">
        <v>19.95</v>
      </c>
      <c r="E6" s="2">
        <f t="shared" ref="E6" si="2">+B6*C6+D6</f>
        <v>4549.95</v>
      </c>
      <c r="H6" s="2"/>
    </row>
    <row r="7" spans="1:8" x14ac:dyDescent="0.25">
      <c r="A7" s="1">
        <v>44154</v>
      </c>
      <c r="B7">
        <v>1000</v>
      </c>
      <c r="C7" s="11">
        <v>4.33</v>
      </c>
      <c r="D7" s="2">
        <v>19.95</v>
      </c>
      <c r="E7" s="2">
        <f t="shared" ref="E7" si="3">+B7*C7+D7</f>
        <v>4349.95</v>
      </c>
      <c r="H7" s="2"/>
    </row>
    <row r="8" spans="1:8" x14ac:dyDescent="0.25">
      <c r="A8" s="1">
        <v>44155</v>
      </c>
      <c r="B8">
        <v>1000</v>
      </c>
      <c r="C8" s="11">
        <v>4.3499999999999996</v>
      </c>
      <c r="D8" s="2">
        <v>19.95</v>
      </c>
      <c r="E8" s="2">
        <f t="shared" ref="E8" si="4">+B8*C8+D8</f>
        <v>4369.95</v>
      </c>
      <c r="H8" s="2"/>
    </row>
    <row r="9" spans="1:8" x14ac:dyDescent="0.25">
      <c r="A9" s="1" t="s">
        <v>50</v>
      </c>
      <c r="B9">
        <v>1000</v>
      </c>
      <c r="C9" s="11">
        <v>4.6100000000000003</v>
      </c>
      <c r="D9" s="2">
        <v>19.95</v>
      </c>
      <c r="E9" s="2">
        <f t="shared" ref="E9" si="5">+B9*C9+D9</f>
        <v>4629.95</v>
      </c>
      <c r="H9" s="2"/>
    </row>
    <row r="10" spans="1:8" x14ac:dyDescent="0.25">
      <c r="A10" s="1">
        <v>44165</v>
      </c>
      <c r="B10">
        <v>1000</v>
      </c>
      <c r="C10" s="11">
        <v>4.49</v>
      </c>
      <c r="D10" s="2">
        <v>19.95</v>
      </c>
      <c r="E10" s="2">
        <f t="shared" ref="E10" si="6">+B10*C10+D10</f>
        <v>4509.95</v>
      </c>
      <c r="H10" s="2"/>
    </row>
    <row r="12" spans="1:8" s="7" customFormat="1" x14ac:dyDescent="0.25">
      <c r="A12" s="6">
        <v>44166</v>
      </c>
      <c r="B12" s="7">
        <v>7000</v>
      </c>
      <c r="C12" s="12">
        <v>4.7</v>
      </c>
      <c r="D12" s="8">
        <v>39.479999999999997</v>
      </c>
      <c r="E12" s="8">
        <f>+B12*C12-D12</f>
        <v>32860.519999999997</v>
      </c>
      <c r="F12" s="8"/>
      <c r="G12" s="8"/>
    </row>
    <row r="14" spans="1:8" x14ac:dyDescent="0.25">
      <c r="A14" s="1">
        <v>44169</v>
      </c>
      <c r="B14">
        <v>1000</v>
      </c>
      <c r="C14" s="11">
        <v>4.7300000000000004</v>
      </c>
      <c r="D14" s="2">
        <v>19.95</v>
      </c>
      <c r="E14" s="2">
        <f t="shared" ref="E14" si="7">+B14*C14+D14</f>
        <v>4749.95</v>
      </c>
      <c r="H14" s="2"/>
    </row>
    <row r="15" spans="1:8" x14ac:dyDescent="0.25">
      <c r="A15" s="1">
        <v>44172</v>
      </c>
      <c r="B15">
        <v>1000</v>
      </c>
      <c r="C15" s="11">
        <v>4.59</v>
      </c>
      <c r="D15" s="2">
        <v>19.95</v>
      </c>
      <c r="E15" s="2">
        <f t="shared" ref="E15" si="8">+B15*C15+D15</f>
        <v>4609.95</v>
      </c>
      <c r="H15" s="2"/>
    </row>
    <row r="16" spans="1:8" x14ac:dyDescent="0.25">
      <c r="A16" s="1">
        <v>44173</v>
      </c>
      <c r="B16">
        <v>1000</v>
      </c>
      <c r="C16" s="11">
        <v>4.68</v>
      </c>
      <c r="D16" s="2">
        <v>19.95</v>
      </c>
      <c r="E16" s="2">
        <f t="shared" ref="E16" si="9">+B16*C16+D16</f>
        <v>4699.95</v>
      </c>
      <c r="H16" s="2"/>
    </row>
    <row r="17" spans="1:8" x14ac:dyDescent="0.25">
      <c r="A17" s="1">
        <v>44175</v>
      </c>
      <c r="B17">
        <v>1000</v>
      </c>
      <c r="C17" s="11">
        <v>4.63</v>
      </c>
      <c r="D17" s="2">
        <v>19.95</v>
      </c>
      <c r="E17" s="2">
        <f t="shared" ref="E17" si="10">+B17*C17+D17</f>
        <v>4649.95</v>
      </c>
      <c r="H17" s="2"/>
    </row>
    <row r="18" spans="1:8" x14ac:dyDescent="0.25">
      <c r="A18" s="1">
        <v>44180</v>
      </c>
      <c r="B18">
        <v>1000</v>
      </c>
      <c r="C18" s="11">
        <v>4.5599999999999996</v>
      </c>
      <c r="D18" s="2">
        <v>19.95</v>
      </c>
      <c r="E18" s="2">
        <f t="shared" ref="E18" si="11">+B18*C18+D18</f>
        <v>4579.95</v>
      </c>
      <c r="H18" s="2"/>
    </row>
    <row r="19" spans="1:8" x14ac:dyDescent="0.25">
      <c r="A19" s="1">
        <v>44180</v>
      </c>
      <c r="B19">
        <v>1000</v>
      </c>
      <c r="C19" s="11">
        <v>4.3099999999999996</v>
      </c>
      <c r="D19" s="2">
        <v>19.95</v>
      </c>
      <c r="E19" s="2">
        <f t="shared" ref="E19" si="12">+B19*C19+D19</f>
        <v>4329.95</v>
      </c>
      <c r="H19" s="2"/>
    </row>
    <row r="20" spans="1:8" x14ac:dyDescent="0.25">
      <c r="A20" s="1">
        <v>44203</v>
      </c>
      <c r="B20">
        <v>1000</v>
      </c>
      <c r="C20" s="11">
        <v>4.43</v>
      </c>
      <c r="D20" s="2">
        <v>19.95</v>
      </c>
      <c r="E20" s="2">
        <f t="shared" ref="E20" si="13">+B20*C20+D20</f>
        <v>4449.95</v>
      </c>
      <c r="H20" s="2"/>
    </row>
    <row r="22" spans="1:8" s="7" customFormat="1" x14ac:dyDescent="0.25">
      <c r="A22" s="6">
        <v>44238</v>
      </c>
      <c r="B22" s="7">
        <v>212</v>
      </c>
      <c r="C22" s="12">
        <v>4.7300000000000004</v>
      </c>
      <c r="D22" s="8">
        <v>19.95</v>
      </c>
      <c r="E22" s="8">
        <f>+B22*C22-D22</f>
        <v>982.81000000000006</v>
      </c>
      <c r="F22" s="8"/>
      <c r="G22" s="8"/>
    </row>
    <row r="23" spans="1:8" s="7" customFormat="1" x14ac:dyDescent="0.25">
      <c r="A23" s="6">
        <v>44242</v>
      </c>
      <c r="B23" s="7">
        <v>2446</v>
      </c>
      <c r="C23" s="12">
        <v>4.7300000000000004</v>
      </c>
      <c r="D23" s="8">
        <v>10</v>
      </c>
      <c r="E23" s="8">
        <f>+B23*C23-D23</f>
        <v>11559.580000000002</v>
      </c>
      <c r="F23" s="8"/>
      <c r="G23" s="8"/>
    </row>
    <row r="24" spans="1:8" s="7" customFormat="1" x14ac:dyDescent="0.25">
      <c r="A24" s="6">
        <v>44250</v>
      </c>
      <c r="B24" s="7">
        <v>4342</v>
      </c>
      <c r="C24" s="12">
        <v>4.7300000000000004</v>
      </c>
      <c r="D24" s="8">
        <v>9.7799999999999994</v>
      </c>
      <c r="E24" s="8">
        <f>+B24*C24-D24</f>
        <v>20527.880000000005</v>
      </c>
      <c r="F24" s="8"/>
      <c r="G24" s="8"/>
    </row>
    <row r="26" spans="1:8" x14ac:dyDescent="0.25">
      <c r="A26" s="1">
        <v>44285</v>
      </c>
      <c r="B26" s="15">
        <v>1000</v>
      </c>
      <c r="C26" s="11">
        <v>4.43</v>
      </c>
      <c r="D26" s="2">
        <v>19.95</v>
      </c>
      <c r="E26" s="2">
        <f t="shared" ref="E26" si="14">+B26*C26+D26</f>
        <v>4449.95</v>
      </c>
    </row>
    <row r="27" spans="1:8" x14ac:dyDescent="0.25">
      <c r="A27" s="1">
        <v>44299</v>
      </c>
      <c r="B27" s="15">
        <v>1000</v>
      </c>
      <c r="C27" s="11">
        <v>4.51</v>
      </c>
      <c r="D27" s="2">
        <v>19.95</v>
      </c>
      <c r="E27" s="2">
        <f t="shared" ref="E27" si="15">+B27*C27+D27</f>
        <v>4529.95</v>
      </c>
    </row>
    <row r="29" spans="1:8" x14ac:dyDescent="0.25">
      <c r="A29" s="1">
        <v>44306</v>
      </c>
      <c r="B29">
        <v>27</v>
      </c>
      <c r="C29" t="s">
        <v>9</v>
      </c>
      <c r="F29" s="2">
        <v>120</v>
      </c>
      <c r="G29" s="2">
        <v>51.43</v>
      </c>
      <c r="H29">
        <v>1.45</v>
      </c>
    </row>
    <row r="31" spans="1:8" x14ac:dyDescent="0.25">
      <c r="A31" s="1">
        <v>44308</v>
      </c>
      <c r="B31" s="15">
        <v>1000</v>
      </c>
      <c r="C31" s="11">
        <v>4.2699999999999996</v>
      </c>
      <c r="D31" s="2">
        <v>19.95</v>
      </c>
      <c r="E31" s="2">
        <f t="shared" ref="E31" si="16">+B31*C31+D31</f>
        <v>4289.95</v>
      </c>
    </row>
    <row r="32" spans="1:8" x14ac:dyDescent="0.25">
      <c r="A32" s="1">
        <v>44327</v>
      </c>
      <c r="B32" s="15">
        <v>1000</v>
      </c>
      <c r="C32" s="11">
        <v>3.87</v>
      </c>
      <c r="D32" s="2">
        <v>19.95</v>
      </c>
      <c r="E32" s="2">
        <f t="shared" ref="E32" si="17">+B32*C32+D32</f>
        <v>3889.95</v>
      </c>
    </row>
    <row r="34" spans="1:8" s="7" customFormat="1" x14ac:dyDescent="0.25">
      <c r="A34" s="6">
        <v>44390</v>
      </c>
      <c r="B34" s="7">
        <v>2302</v>
      </c>
      <c r="C34" s="12">
        <v>4.38</v>
      </c>
      <c r="D34" s="8">
        <v>29.95</v>
      </c>
      <c r="E34" s="8">
        <f>+B34*C34-D34</f>
        <v>10052.81</v>
      </c>
      <c r="F34" s="8"/>
      <c r="G34" s="8"/>
    </row>
    <row r="35" spans="1:8" s="7" customFormat="1" x14ac:dyDescent="0.25">
      <c r="A35" s="6">
        <v>44391</v>
      </c>
      <c r="B35" s="7">
        <v>1725</v>
      </c>
      <c r="C35" s="12">
        <v>4.38</v>
      </c>
      <c r="D35" s="8">
        <v>0</v>
      </c>
      <c r="E35" s="8">
        <f>+B35*C35-D35</f>
        <v>7555.5</v>
      </c>
      <c r="F35" s="8"/>
      <c r="G35" s="8"/>
    </row>
    <row r="37" spans="1:8" x14ac:dyDescent="0.25">
      <c r="A37" s="1">
        <v>44516</v>
      </c>
      <c r="B37" s="15">
        <v>1000</v>
      </c>
      <c r="C37" s="11">
        <v>4.26</v>
      </c>
      <c r="D37" s="2">
        <v>19.95</v>
      </c>
      <c r="E37" s="2">
        <f t="shared" ref="E37" si="18">+B37*C37+D37</f>
        <v>4279.95</v>
      </c>
    </row>
    <row r="38" spans="1:8" x14ac:dyDescent="0.25">
      <c r="A38" s="1">
        <v>44610</v>
      </c>
      <c r="B38" s="15">
        <v>1000</v>
      </c>
      <c r="C38" s="11">
        <v>3.08</v>
      </c>
      <c r="D38" s="2">
        <v>19.95</v>
      </c>
      <c r="E38" s="2">
        <f t="shared" ref="E38" si="19">+B38*C38+D38</f>
        <v>3099.95</v>
      </c>
    </row>
    <row r="40" spans="1:8" x14ac:dyDescent="0.25">
      <c r="A40" s="1">
        <v>44663</v>
      </c>
      <c r="B40">
        <v>94</v>
      </c>
      <c r="C40" t="s">
        <v>9</v>
      </c>
      <c r="F40" s="2">
        <v>270</v>
      </c>
      <c r="G40" s="2">
        <v>115.71</v>
      </c>
      <c r="H40">
        <v>0.62</v>
      </c>
    </row>
  </sheetData>
  <pageMargins left="0.7" right="0.7" top="0.75" bottom="0.75" header="0.3" footer="0.3"/>
  <pageSetup orientation="portrait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5066-C839-486C-B6EC-FD8C68357191}">
  <dimension ref="A1:H6"/>
  <sheetViews>
    <sheetView workbookViewId="0">
      <selection sqref="A1:XFD4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41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43983</v>
      </c>
      <c r="B4">
        <v>400</v>
      </c>
      <c r="C4" s="11">
        <v>11.44</v>
      </c>
      <c r="D4" s="2">
        <v>29.95</v>
      </c>
      <c r="E4" s="2">
        <f t="shared" ref="E4" si="0">+B4*C4+D4</f>
        <v>4605.95</v>
      </c>
      <c r="F4" s="2"/>
      <c r="G4" s="2"/>
      <c r="H4" s="2"/>
    </row>
    <row r="6" spans="1:8" s="7" customFormat="1" x14ac:dyDescent="0.25">
      <c r="A6" s="6">
        <v>43985</v>
      </c>
      <c r="B6" s="7">
        <v>400</v>
      </c>
      <c r="C6" s="12">
        <v>11.250075000000001</v>
      </c>
      <c r="D6" s="8">
        <v>29.95</v>
      </c>
      <c r="E6" s="8">
        <f>+B6*C6-D6</f>
        <v>4470.0800000000008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7" x14ac:dyDescent="0.25">
      <c r="A1" t="s">
        <v>7</v>
      </c>
      <c r="C1" s="2"/>
      <c r="D1" s="2"/>
      <c r="E1" s="2"/>
      <c r="F1" s="2"/>
      <c r="G1" s="2"/>
    </row>
    <row r="2" spans="1:7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C3" s="2"/>
      <c r="D3" s="2"/>
      <c r="E3" s="2"/>
      <c r="F3" s="2"/>
      <c r="G3" s="2"/>
    </row>
    <row r="4" spans="1:7" x14ac:dyDescent="0.25">
      <c r="A4" s="1">
        <v>42627</v>
      </c>
      <c r="B4">
        <v>13742</v>
      </c>
      <c r="C4" s="2">
        <v>0.25</v>
      </c>
      <c r="D4" s="2">
        <v>29.95</v>
      </c>
      <c r="E4" s="2">
        <v>3465.45</v>
      </c>
      <c r="F4" s="2">
        <v>0</v>
      </c>
      <c r="G4" s="2">
        <v>0</v>
      </c>
    </row>
    <row r="5" spans="1:7" x14ac:dyDescent="0.25">
      <c r="A5" s="1">
        <v>42629</v>
      </c>
      <c r="B5">
        <v>1810</v>
      </c>
      <c r="C5" s="2">
        <v>0.25</v>
      </c>
      <c r="D5" s="2">
        <v>0</v>
      </c>
      <c r="E5" s="2">
        <v>452.5</v>
      </c>
      <c r="F5" s="2">
        <v>0</v>
      </c>
      <c r="G5" s="2">
        <v>0</v>
      </c>
    </row>
    <row r="6" spans="1:7" x14ac:dyDescent="0.25">
      <c r="A6" s="1">
        <v>42639</v>
      </c>
      <c r="B6">
        <v>4448</v>
      </c>
      <c r="C6" s="2">
        <v>0.25</v>
      </c>
      <c r="D6" s="2">
        <v>0</v>
      </c>
      <c r="E6" s="2">
        <v>1112</v>
      </c>
      <c r="F6" s="2">
        <v>0</v>
      </c>
      <c r="G6" s="2">
        <v>0</v>
      </c>
    </row>
    <row r="8" spans="1:7" x14ac:dyDescent="0.25">
      <c r="A8" s="6">
        <v>42725</v>
      </c>
      <c r="B8" s="7">
        <v>12277</v>
      </c>
      <c r="C8" s="8">
        <v>0.27</v>
      </c>
      <c r="D8" s="8">
        <v>29.95</v>
      </c>
      <c r="E8" s="8">
        <v>3284.84</v>
      </c>
    </row>
    <row r="9" spans="1:7" x14ac:dyDescent="0.25">
      <c r="A9" s="6">
        <v>42745</v>
      </c>
      <c r="B9" s="7">
        <v>7723</v>
      </c>
      <c r="C9" s="8">
        <v>0.27</v>
      </c>
      <c r="D9" s="8">
        <v>0</v>
      </c>
      <c r="E9" s="8">
        <v>2085.21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1C7AE-60AF-4F55-82D7-33A80E6E3B2F}">
  <dimension ref="A1:H6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36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43929</v>
      </c>
      <c r="B4">
        <v>4000</v>
      </c>
      <c r="C4" s="11">
        <v>0.60499999999999998</v>
      </c>
      <c r="D4" s="2">
        <v>29.95</v>
      </c>
      <c r="E4" s="2">
        <f t="shared" ref="E4" si="0">+B4*C4+D4</f>
        <v>2449.9499999999998</v>
      </c>
      <c r="F4" s="2"/>
      <c r="G4" s="2"/>
      <c r="H4" s="2"/>
    </row>
    <row r="6" spans="1:8" s="7" customFormat="1" x14ac:dyDescent="0.25">
      <c r="A6" s="6">
        <v>43935</v>
      </c>
      <c r="B6" s="7">
        <v>4000</v>
      </c>
      <c r="C6" s="12">
        <v>0.68</v>
      </c>
      <c r="D6" s="8">
        <v>29.95</v>
      </c>
      <c r="E6" s="8">
        <f>+B6*C6-D6</f>
        <v>2690.05</v>
      </c>
      <c r="F6" s="8"/>
      <c r="G6" s="8"/>
      <c r="H6" s="8"/>
    </row>
  </sheetData>
  <pageMargins left="0.7" right="0.7" top="0.75" bottom="0.75" header="0.3" footer="0.3"/>
  <pageSetup orientation="portrait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C8EB-70E0-4A8D-B93F-94AD8A35389B}">
  <dimension ref="A1:H12"/>
  <sheetViews>
    <sheetView workbookViewId="0">
      <selection activeCell="D12" sqref="D12"/>
    </sheetView>
  </sheetViews>
  <sheetFormatPr defaultRowHeight="15" x14ac:dyDescent="0.25"/>
  <cols>
    <col min="1" max="1" width="10.7109375" bestFit="1" customWidth="1"/>
    <col min="2" max="2" width="8.42578125" customWidth="1"/>
    <col min="3" max="3" width="14" style="11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60</v>
      </c>
      <c r="D1" s="2"/>
      <c r="E1" s="2"/>
      <c r="F1" s="2"/>
      <c r="G1" s="2"/>
    </row>
    <row r="2" spans="1:8" x14ac:dyDescent="0.25">
      <c r="B2" t="s">
        <v>6</v>
      </c>
      <c r="C2" s="1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D3" s="2"/>
      <c r="E3" s="2"/>
      <c r="F3" s="2"/>
      <c r="G3" s="2"/>
    </row>
    <row r="4" spans="1:8" x14ac:dyDescent="0.25">
      <c r="A4" s="1">
        <v>44397</v>
      </c>
      <c r="B4">
        <v>4000</v>
      </c>
      <c r="C4" s="11">
        <v>1.595</v>
      </c>
      <c r="D4" s="2">
        <v>19.95</v>
      </c>
      <c r="E4" s="2">
        <f>+B4*C4+D4</f>
        <v>6399.95</v>
      </c>
    </row>
    <row r="5" spans="1:8" x14ac:dyDescent="0.25">
      <c r="A5" s="1">
        <v>44413</v>
      </c>
      <c r="B5">
        <v>4000</v>
      </c>
      <c r="C5" s="11">
        <v>1.63</v>
      </c>
      <c r="D5" s="2">
        <v>19.95</v>
      </c>
      <c r="E5" s="2">
        <f>+B5*C5+D5</f>
        <v>6539.95</v>
      </c>
    </row>
    <row r="6" spans="1:8" x14ac:dyDescent="0.25">
      <c r="A6" s="1">
        <v>44417</v>
      </c>
      <c r="B6">
        <v>4000</v>
      </c>
      <c r="C6" s="11">
        <v>1.635</v>
      </c>
      <c r="D6" s="2">
        <v>19.95</v>
      </c>
      <c r="E6" s="2">
        <f>+B6*C6+D6</f>
        <v>6559.95</v>
      </c>
    </row>
    <row r="7" spans="1:8" x14ac:dyDescent="0.25">
      <c r="A7" s="1">
        <v>44417</v>
      </c>
      <c r="B7">
        <v>4000</v>
      </c>
      <c r="C7" s="11">
        <v>1.665</v>
      </c>
      <c r="D7" s="2">
        <v>19.95</v>
      </c>
      <c r="E7" s="2">
        <f>+B7*C7+D7</f>
        <v>6679.95</v>
      </c>
    </row>
    <row r="9" spans="1:8" s="7" customFormat="1" x14ac:dyDescent="0.25">
      <c r="A9" s="6">
        <v>44516</v>
      </c>
      <c r="B9" s="7">
        <v>4000</v>
      </c>
      <c r="C9" s="12">
        <v>1.635</v>
      </c>
      <c r="D9" s="8">
        <v>19.95</v>
      </c>
      <c r="E9" s="8">
        <f>+B9*C9-D9</f>
        <v>6520.05</v>
      </c>
    </row>
    <row r="10" spans="1:8" s="7" customFormat="1" x14ac:dyDescent="0.25">
      <c r="A10" s="6">
        <v>44516</v>
      </c>
      <c r="B10" s="7">
        <v>4000</v>
      </c>
      <c r="C10" s="12">
        <v>1.64</v>
      </c>
      <c r="D10" s="8">
        <v>19.95</v>
      </c>
      <c r="E10" s="8">
        <f>+B10*C10-D10</f>
        <v>6540.05</v>
      </c>
    </row>
    <row r="11" spans="1:8" s="7" customFormat="1" x14ac:dyDescent="0.25">
      <c r="A11" s="6">
        <v>44524</v>
      </c>
      <c r="B11" s="7">
        <v>3000</v>
      </c>
      <c r="C11" s="12">
        <v>1.635</v>
      </c>
      <c r="D11" s="8">
        <v>19.95</v>
      </c>
      <c r="E11" s="8">
        <f>+B11*C11-D11</f>
        <v>4885.05</v>
      </c>
    </row>
    <row r="12" spans="1:8" s="7" customFormat="1" x14ac:dyDescent="0.25">
      <c r="A12" s="6">
        <v>44524</v>
      </c>
      <c r="B12" s="7">
        <v>5000</v>
      </c>
      <c r="C12" s="12">
        <v>1.65</v>
      </c>
      <c r="D12" s="8">
        <v>19.95</v>
      </c>
      <c r="E12" s="8">
        <f>+B12*C12-D12</f>
        <v>8230.0499999999993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601-518F-4932-AFC2-0FC7D10224BB}">
  <dimension ref="A1:H17"/>
  <sheetViews>
    <sheetView workbookViewId="0">
      <selection activeCell="E17" sqref="E17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55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  <c r="H3" s="2"/>
    </row>
    <row r="4" spans="1:8" x14ac:dyDescent="0.25">
      <c r="A4" s="1">
        <v>44355</v>
      </c>
      <c r="B4">
        <v>400</v>
      </c>
      <c r="C4" s="2">
        <v>5.7178630000000004</v>
      </c>
      <c r="D4" s="2">
        <v>19.95</v>
      </c>
      <c r="E4" s="2">
        <f t="shared" ref="E4" si="0">+B4*C4+D4</f>
        <v>2307.0951999999997</v>
      </c>
      <c r="F4" s="2"/>
      <c r="G4" s="2"/>
      <c r="H4" s="2"/>
    </row>
    <row r="5" spans="1:8" x14ac:dyDescent="0.25">
      <c r="A5" s="1">
        <v>44358</v>
      </c>
      <c r="B5">
        <v>800</v>
      </c>
      <c r="C5" s="2">
        <v>5.6050000000000004</v>
      </c>
      <c r="D5" s="2">
        <v>19.95</v>
      </c>
      <c r="E5" s="2">
        <f t="shared" ref="E5" si="1">+B5*C5+D5</f>
        <v>4503.95</v>
      </c>
      <c r="F5" s="2"/>
      <c r="G5" s="2"/>
      <c r="H5" s="2"/>
    </row>
    <row r="7" spans="1:8" s="7" customFormat="1" x14ac:dyDescent="0.25">
      <c r="A7" s="6">
        <v>44390</v>
      </c>
      <c r="B7" s="7">
        <v>1200</v>
      </c>
      <c r="C7" s="12">
        <v>7.18</v>
      </c>
      <c r="D7" s="8">
        <v>19.95</v>
      </c>
      <c r="E7" s="8">
        <f>+B7*C7-D7</f>
        <v>8596.0499999999993</v>
      </c>
      <c r="F7" s="8"/>
      <c r="G7" s="8"/>
      <c r="H7" s="8"/>
    </row>
    <row r="9" spans="1:8" x14ac:dyDescent="0.25">
      <c r="A9" s="1">
        <v>44397</v>
      </c>
      <c r="B9">
        <v>800</v>
      </c>
      <c r="C9" s="2">
        <v>6.85</v>
      </c>
      <c r="D9" s="2">
        <v>19.95</v>
      </c>
      <c r="E9" s="2">
        <f t="shared" ref="E9" si="2">+B9*C9+D9</f>
        <v>5499.95</v>
      </c>
      <c r="F9" s="2"/>
      <c r="G9" s="2"/>
      <c r="H9" s="2"/>
    </row>
    <row r="10" spans="1:8" x14ac:dyDescent="0.25">
      <c r="A10" s="1">
        <v>44400</v>
      </c>
      <c r="B10">
        <v>800</v>
      </c>
      <c r="C10" s="2">
        <v>6.75</v>
      </c>
      <c r="D10" s="2">
        <v>19.95</v>
      </c>
      <c r="E10" s="2">
        <f t="shared" ref="E10" si="3">+B10*C10+D10</f>
        <v>5419.95</v>
      </c>
      <c r="F10" s="2"/>
      <c r="G10" s="2"/>
      <c r="H10" s="2"/>
    </row>
    <row r="11" spans="1:8" x14ac:dyDescent="0.25">
      <c r="A11" s="1">
        <v>44404</v>
      </c>
      <c r="B11">
        <v>800</v>
      </c>
      <c r="C11" s="2">
        <v>6.02</v>
      </c>
      <c r="D11" s="2">
        <v>19.95</v>
      </c>
      <c r="E11" s="2">
        <f t="shared" ref="E11" si="4">+B11*C11+D11</f>
        <v>4835.95</v>
      </c>
      <c r="F11" s="2"/>
      <c r="G11" s="2"/>
      <c r="H11" s="2"/>
    </row>
    <row r="13" spans="1:8" s="7" customFormat="1" x14ac:dyDescent="0.25">
      <c r="A13" s="6">
        <v>44424</v>
      </c>
      <c r="B13" s="7">
        <v>2400</v>
      </c>
      <c r="C13" s="12">
        <v>6.79</v>
      </c>
      <c r="D13" s="8">
        <v>29.95</v>
      </c>
      <c r="E13" s="8">
        <f>+B13*C13-D13</f>
        <v>16266.05</v>
      </c>
      <c r="F13" s="8"/>
      <c r="G13" s="8"/>
      <c r="H13" s="8"/>
    </row>
    <row r="15" spans="1:8" x14ac:dyDescent="0.25">
      <c r="A15" s="1">
        <v>44435</v>
      </c>
      <c r="B15">
        <v>1000</v>
      </c>
      <c r="C15" s="2">
        <v>5.98</v>
      </c>
      <c r="D15" s="2">
        <v>19.95</v>
      </c>
      <c r="E15" s="2">
        <f t="shared" ref="E15" si="5">+B15*C15+D15</f>
        <v>5999.95</v>
      </c>
      <c r="F15" s="2"/>
      <c r="G15" s="2"/>
      <c r="H15" s="2"/>
    </row>
    <row r="17" spans="1:8" s="7" customFormat="1" x14ac:dyDescent="0.25">
      <c r="A17" s="6">
        <v>44469</v>
      </c>
      <c r="B17" s="7">
        <v>1000</v>
      </c>
      <c r="C17" s="12">
        <v>6.15</v>
      </c>
      <c r="D17" s="8">
        <v>19.95</v>
      </c>
      <c r="E17" s="8">
        <f>+B17*C17-D17</f>
        <v>6130.05</v>
      </c>
      <c r="F17" s="8"/>
      <c r="G17" s="8"/>
      <c r="H17" s="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888A-AD73-4B1B-A95D-FA7525B844B6}">
  <dimension ref="A1:H51"/>
  <sheetViews>
    <sheetView topLeftCell="A34" workbookViewId="0">
      <selection activeCell="F54" sqref="F54"/>
    </sheetView>
  </sheetViews>
  <sheetFormatPr defaultRowHeight="15" x14ac:dyDescent="0.25"/>
  <cols>
    <col min="1" max="1" width="10.7109375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45</v>
      </c>
      <c r="C1" s="2"/>
      <c r="D1" s="2"/>
      <c r="E1" s="2"/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</row>
    <row r="4" spans="1:8" x14ac:dyDescent="0.25">
      <c r="A4" s="1">
        <v>44071</v>
      </c>
      <c r="B4">
        <v>100</v>
      </c>
      <c r="C4" s="2">
        <v>60.014499999999998</v>
      </c>
      <c r="D4" s="2">
        <v>19.95</v>
      </c>
      <c r="E4" s="2">
        <f>+B4*C4+D4</f>
        <v>6021.4</v>
      </c>
    </row>
    <row r="5" spans="1:8" x14ac:dyDescent="0.25">
      <c r="A5" s="1">
        <v>44075</v>
      </c>
      <c r="B5">
        <v>100</v>
      </c>
      <c r="C5" s="2">
        <v>57.71</v>
      </c>
      <c r="D5" s="2">
        <v>19.95</v>
      </c>
      <c r="E5" s="2">
        <f>+B5*C5+D5</f>
        <v>5790.95</v>
      </c>
    </row>
    <row r="6" spans="1:8" x14ac:dyDescent="0.25">
      <c r="A6" s="1">
        <v>44078</v>
      </c>
      <c r="B6">
        <v>100</v>
      </c>
      <c r="C6" s="2">
        <v>59.122399999999999</v>
      </c>
      <c r="D6" s="2">
        <v>19.95</v>
      </c>
      <c r="E6" s="2">
        <f>+B6*C6+D6</f>
        <v>5932.19</v>
      </c>
    </row>
    <row r="7" spans="1:8" x14ac:dyDescent="0.25">
      <c r="A7" s="1">
        <v>44096</v>
      </c>
      <c r="B7">
        <v>100</v>
      </c>
      <c r="C7" s="2">
        <v>54.84</v>
      </c>
      <c r="D7" s="2">
        <v>19.95</v>
      </c>
      <c r="E7" s="2">
        <f>+B7*C7+D7</f>
        <v>5503.95</v>
      </c>
    </row>
    <row r="8" spans="1:8" x14ac:dyDescent="0.25">
      <c r="A8" s="1">
        <v>44110</v>
      </c>
      <c r="B8">
        <v>100</v>
      </c>
      <c r="C8" s="2">
        <v>58.95</v>
      </c>
      <c r="D8" s="2">
        <v>19.95</v>
      </c>
      <c r="E8" s="2">
        <f>+B8*C8+D8</f>
        <v>5914.95</v>
      </c>
    </row>
    <row r="10" spans="1:8" s="7" customFormat="1" x14ac:dyDescent="0.25">
      <c r="A10" s="6">
        <v>44112</v>
      </c>
      <c r="B10" s="7">
        <v>500</v>
      </c>
      <c r="C10" s="8">
        <v>61.87</v>
      </c>
      <c r="D10" s="8">
        <v>37.130000000000003</v>
      </c>
      <c r="E10" s="8">
        <f>+B10*C10-D10</f>
        <v>30897.87</v>
      </c>
    </row>
    <row r="12" spans="1:8" x14ac:dyDescent="0.25">
      <c r="A12" s="1">
        <v>44123</v>
      </c>
      <c r="B12">
        <v>100</v>
      </c>
      <c r="C12" s="2">
        <v>61.05</v>
      </c>
      <c r="D12" s="2">
        <v>19.95</v>
      </c>
      <c r="E12" s="2">
        <f>+B12*C12+D12</f>
        <v>6124.95</v>
      </c>
    </row>
    <row r="13" spans="1:8" x14ac:dyDescent="0.25">
      <c r="A13" s="1">
        <v>44126</v>
      </c>
      <c r="B13">
        <v>100</v>
      </c>
      <c r="C13" s="2">
        <v>59.09</v>
      </c>
      <c r="D13" s="2">
        <v>19.95</v>
      </c>
      <c r="E13" s="2">
        <f>+B13*C13+D13</f>
        <v>5928.95</v>
      </c>
    </row>
    <row r="14" spans="1:8" x14ac:dyDescent="0.25">
      <c r="A14" s="1">
        <v>44133</v>
      </c>
      <c r="B14">
        <v>100</v>
      </c>
      <c r="C14" s="2">
        <v>57.04</v>
      </c>
      <c r="D14" s="2">
        <v>19.95</v>
      </c>
      <c r="E14" s="2">
        <f>+B14*C14+D14</f>
        <v>5723.95</v>
      </c>
    </row>
    <row r="16" spans="1:8" s="7" customFormat="1" x14ac:dyDescent="0.25">
      <c r="A16" s="6">
        <v>44145</v>
      </c>
      <c r="B16" s="7">
        <v>300</v>
      </c>
      <c r="C16" s="8">
        <v>62.05</v>
      </c>
      <c r="D16" s="8">
        <v>29.95</v>
      </c>
      <c r="E16" s="8">
        <f>+B16*C16-D16</f>
        <v>18585.05</v>
      </c>
    </row>
    <row r="18" spans="1:5" x14ac:dyDescent="0.25">
      <c r="A18" s="1">
        <v>44148</v>
      </c>
      <c r="B18">
        <v>100</v>
      </c>
      <c r="C18" s="2">
        <v>60.73</v>
      </c>
      <c r="D18" s="2">
        <v>19.95</v>
      </c>
      <c r="E18" s="2">
        <f t="shared" ref="E18:E23" si="0">+B18*C18+D18</f>
        <v>6092.95</v>
      </c>
    </row>
    <row r="19" spans="1:5" x14ac:dyDescent="0.25">
      <c r="A19" s="1">
        <v>44152</v>
      </c>
      <c r="B19">
        <v>100</v>
      </c>
      <c r="C19" s="2">
        <v>60.22</v>
      </c>
      <c r="D19" s="2">
        <v>19.95</v>
      </c>
      <c r="E19" s="2">
        <f t="shared" si="0"/>
        <v>6041.95</v>
      </c>
    </row>
    <row r="20" spans="1:5" x14ac:dyDescent="0.25">
      <c r="A20" s="1">
        <v>44154</v>
      </c>
      <c r="B20">
        <v>100</v>
      </c>
      <c r="C20" s="2">
        <v>61.78</v>
      </c>
      <c r="D20" s="2">
        <v>19.95</v>
      </c>
      <c r="E20" s="2">
        <f t="shared" si="0"/>
        <v>6197.95</v>
      </c>
    </row>
    <row r="21" spans="1:5" x14ac:dyDescent="0.25">
      <c r="A21" s="1">
        <v>44155</v>
      </c>
      <c r="B21">
        <v>100</v>
      </c>
      <c r="C21" s="2">
        <v>62.49</v>
      </c>
      <c r="D21" s="2">
        <v>19.95</v>
      </c>
      <c r="E21" s="2">
        <f t="shared" si="0"/>
        <v>6268.95</v>
      </c>
    </row>
    <row r="22" spans="1:5" x14ac:dyDescent="0.25">
      <c r="A22" s="1">
        <v>44158</v>
      </c>
      <c r="B22">
        <v>100</v>
      </c>
      <c r="C22" s="2">
        <v>61.78</v>
      </c>
      <c r="D22" s="2">
        <v>19.95</v>
      </c>
      <c r="E22" s="2">
        <f t="shared" si="0"/>
        <v>6197.95</v>
      </c>
    </row>
    <row r="23" spans="1:5" x14ac:dyDescent="0.25">
      <c r="A23" s="1">
        <v>44162</v>
      </c>
      <c r="B23">
        <v>100</v>
      </c>
      <c r="C23" s="2">
        <v>60.73</v>
      </c>
      <c r="D23" s="2">
        <v>19.95</v>
      </c>
      <c r="E23" s="2">
        <f t="shared" si="0"/>
        <v>6092.95</v>
      </c>
    </row>
    <row r="24" spans="1:5" x14ac:dyDescent="0.25">
      <c r="A24" s="1">
        <v>44165</v>
      </c>
      <c r="B24">
        <v>100</v>
      </c>
      <c r="C24" s="2">
        <v>59.47</v>
      </c>
      <c r="D24" s="2">
        <v>19.95</v>
      </c>
      <c r="E24" s="2">
        <f t="shared" ref="E24" si="1">+B24*C24+D24</f>
        <v>5966.95</v>
      </c>
    </row>
    <row r="25" spans="1:5" x14ac:dyDescent="0.25">
      <c r="A25" s="1">
        <v>44165</v>
      </c>
      <c r="B25">
        <v>100</v>
      </c>
      <c r="C25" s="2">
        <v>59.420549999999999</v>
      </c>
      <c r="D25" s="2">
        <v>19.95</v>
      </c>
      <c r="E25" s="2">
        <f t="shared" ref="E25" si="2">+B25*C25+D25</f>
        <v>5962.0050000000001</v>
      </c>
    </row>
    <row r="26" spans="1:5" x14ac:dyDescent="0.25">
      <c r="A26" s="1">
        <v>44172</v>
      </c>
      <c r="B26">
        <v>100</v>
      </c>
      <c r="C26" s="2">
        <v>57.546999999999997</v>
      </c>
      <c r="D26" s="2">
        <v>19.95</v>
      </c>
      <c r="E26" s="2">
        <f t="shared" ref="E26" si="3">+B26*C26+D26</f>
        <v>5774.65</v>
      </c>
    </row>
    <row r="27" spans="1:5" x14ac:dyDescent="0.25">
      <c r="A27" s="1">
        <v>44175</v>
      </c>
      <c r="B27">
        <v>100</v>
      </c>
      <c r="C27" s="2">
        <v>56.85</v>
      </c>
      <c r="D27" s="2">
        <v>19.95</v>
      </c>
      <c r="E27" s="2">
        <f t="shared" ref="E27" si="4">+B27*C27+D27</f>
        <v>5704.95</v>
      </c>
    </row>
    <row r="28" spans="1:5" x14ac:dyDescent="0.25">
      <c r="A28" s="1">
        <v>44180</v>
      </c>
      <c r="B28">
        <v>100</v>
      </c>
      <c r="C28" s="2">
        <v>55.45</v>
      </c>
      <c r="D28" s="2">
        <v>19.95</v>
      </c>
      <c r="E28" s="2">
        <f t="shared" ref="E28" si="5">+B28*C28+D28</f>
        <v>5564.95</v>
      </c>
    </row>
    <row r="29" spans="1:5" x14ac:dyDescent="0.25">
      <c r="A29" s="1">
        <v>44203</v>
      </c>
      <c r="B29">
        <v>100</v>
      </c>
      <c r="C29" s="2">
        <v>50.637</v>
      </c>
      <c r="D29" s="2">
        <v>19.95</v>
      </c>
      <c r="E29" s="2">
        <f t="shared" ref="E29" si="6">+B29*C29+D29</f>
        <v>5083.6499999999996</v>
      </c>
    </row>
    <row r="30" spans="1:5" x14ac:dyDescent="0.25">
      <c r="A30" s="1">
        <v>44218</v>
      </c>
      <c r="B30">
        <v>100</v>
      </c>
      <c r="C30" s="2">
        <v>47.58</v>
      </c>
      <c r="D30" s="2">
        <v>19.95</v>
      </c>
      <c r="E30" s="2">
        <f t="shared" ref="E30" si="7">+B30*C30+D30</f>
        <v>4777.95</v>
      </c>
    </row>
    <row r="31" spans="1:5" x14ac:dyDescent="0.25">
      <c r="A31" s="1">
        <v>44230</v>
      </c>
      <c r="B31">
        <v>100</v>
      </c>
      <c r="C31" s="2">
        <v>48.026699999999998</v>
      </c>
      <c r="D31" s="2">
        <v>19.95</v>
      </c>
      <c r="E31" s="2">
        <f t="shared" ref="E31" si="8">+B31*C31+D31</f>
        <v>4822.62</v>
      </c>
    </row>
    <row r="32" spans="1:5" x14ac:dyDescent="0.25">
      <c r="A32" s="1">
        <v>44246</v>
      </c>
      <c r="B32">
        <v>100</v>
      </c>
      <c r="C32" s="2">
        <v>45.23</v>
      </c>
      <c r="D32" s="2">
        <v>19.95</v>
      </c>
      <c r="E32" s="2">
        <f t="shared" ref="E32" si="9">+B32*C32+D32</f>
        <v>4542.95</v>
      </c>
    </row>
    <row r="33" spans="1:7" x14ac:dyDescent="0.25">
      <c r="E33" s="2">
        <f>SUM(E18:E32)</f>
        <v>85093.374999999971</v>
      </c>
    </row>
    <row r="34" spans="1:7" x14ac:dyDescent="0.25">
      <c r="A34" s="1">
        <v>44252</v>
      </c>
      <c r="C34" t="s">
        <v>9</v>
      </c>
      <c r="F34" s="2">
        <v>1359.4</v>
      </c>
      <c r="G34" s="2">
        <v>436.95</v>
      </c>
    </row>
    <row r="36" spans="1:7" x14ac:dyDescent="0.25">
      <c r="A36" s="1">
        <v>40965</v>
      </c>
      <c r="B36">
        <v>100</v>
      </c>
      <c r="C36" s="2">
        <v>43.99</v>
      </c>
      <c r="D36" s="2">
        <v>19.95</v>
      </c>
      <c r="E36" s="2">
        <f t="shared" ref="E36" si="10">+B36*C36+D36</f>
        <v>4418.95</v>
      </c>
    </row>
    <row r="39" spans="1:7" s="7" customFormat="1" x14ac:dyDescent="0.25">
      <c r="A39" s="6">
        <v>44344</v>
      </c>
      <c r="B39" s="7">
        <v>400</v>
      </c>
      <c r="C39" s="8">
        <v>48.2</v>
      </c>
      <c r="D39" s="8">
        <v>29.95</v>
      </c>
      <c r="E39" s="8">
        <f>+B39*C39-D39</f>
        <v>19250.05</v>
      </c>
    </row>
    <row r="41" spans="1:7" x14ac:dyDescent="0.25">
      <c r="A41" s="1">
        <v>44460</v>
      </c>
      <c r="B41">
        <v>200</v>
      </c>
      <c r="C41" s="2">
        <v>37.33</v>
      </c>
      <c r="D41" s="2">
        <v>19.95</v>
      </c>
      <c r="E41" s="2">
        <f t="shared" ref="E41" si="11">+B41*C41+D41</f>
        <v>7485.95</v>
      </c>
    </row>
    <row r="43" spans="1:7" x14ac:dyDescent="0.25">
      <c r="A43" s="1">
        <v>44463</v>
      </c>
      <c r="C43" t="s">
        <v>9</v>
      </c>
      <c r="F43" s="2">
        <v>1369.2</v>
      </c>
      <c r="G43" s="2">
        <v>440.1</v>
      </c>
    </row>
    <row r="45" spans="1:7" x14ac:dyDescent="0.25">
      <c r="A45" s="1">
        <v>44537</v>
      </c>
      <c r="B45">
        <v>200</v>
      </c>
      <c r="C45" s="2">
        <v>29.54</v>
      </c>
      <c r="D45" s="2">
        <v>19.95</v>
      </c>
      <c r="E45" s="2">
        <f t="shared" ref="E45" si="12">+B45*C45+D45</f>
        <v>5927.95</v>
      </c>
    </row>
    <row r="47" spans="1:7" x14ac:dyDescent="0.25">
      <c r="A47" s="1">
        <v>44628</v>
      </c>
      <c r="C47" t="s">
        <v>9</v>
      </c>
      <c r="F47" s="2">
        <v>1761.6</v>
      </c>
      <c r="G47" s="2">
        <v>566.23</v>
      </c>
    </row>
    <row r="49" spans="1:8" x14ac:dyDescent="0.25">
      <c r="A49" s="1">
        <v>44810</v>
      </c>
      <c r="C49" t="s">
        <v>9</v>
      </c>
      <c r="F49">
        <v>1102.4000000000001</v>
      </c>
      <c r="G49">
        <v>377.97</v>
      </c>
    </row>
    <row r="51" spans="1:8" x14ac:dyDescent="0.25">
      <c r="F51">
        <f>SUM(F33:F50)</f>
        <v>5592.6</v>
      </c>
      <c r="G51">
        <f>SUM(G33:G50)</f>
        <v>1821.25</v>
      </c>
      <c r="H51">
        <f>+F51+G51</f>
        <v>7413.85</v>
      </c>
    </row>
  </sheetData>
  <pageMargins left="0.7" right="0.7" top="0.75" bottom="0.75" header="0.3" footer="0.3"/>
  <pageSetup orientation="portrait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59AF-2A22-4DAD-88DE-C2EB0C350201}">
  <dimension ref="A1:H7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7.85546875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47</v>
      </c>
      <c r="C1" s="2"/>
      <c r="D1" s="2"/>
      <c r="E1" s="2"/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</row>
    <row r="4" spans="1:8" x14ac:dyDescent="0.25">
      <c r="A4" s="1">
        <v>44127</v>
      </c>
      <c r="B4">
        <v>400</v>
      </c>
      <c r="C4" s="2">
        <v>14.53</v>
      </c>
      <c r="D4" s="2">
        <v>19.95</v>
      </c>
      <c r="E4" s="2">
        <f>+B4*C4+D4</f>
        <v>5831.95</v>
      </c>
    </row>
    <row r="5" spans="1:8" x14ac:dyDescent="0.25">
      <c r="A5" s="1">
        <v>44145</v>
      </c>
      <c r="B5">
        <v>400</v>
      </c>
      <c r="C5" s="2">
        <v>14.19</v>
      </c>
      <c r="D5" s="2">
        <v>19.95</v>
      </c>
      <c r="E5" s="2">
        <f>+B5*C5+D5</f>
        <v>5695.95</v>
      </c>
    </row>
    <row r="7" spans="1:8" s="7" customFormat="1" x14ac:dyDescent="0.25">
      <c r="A7" s="6">
        <v>44183</v>
      </c>
      <c r="B7" s="7">
        <v>800</v>
      </c>
      <c r="C7" s="7">
        <v>14.99</v>
      </c>
      <c r="D7" s="7">
        <v>19.95</v>
      </c>
      <c r="E7" s="8">
        <f>+B7*C7-D7</f>
        <v>11972.05</v>
      </c>
    </row>
  </sheetData>
  <pageMargins left="0.7" right="0.7" top="0.75" bottom="0.75" header="0.3" footer="0.3"/>
  <pageSetup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opLeftCell="A37" workbookViewId="0">
      <selection activeCell="A51" sqref="A51"/>
    </sheetView>
  </sheetViews>
  <sheetFormatPr defaultRowHeight="15" x14ac:dyDescent="0.25"/>
  <cols>
    <col min="1" max="1" width="11.28515625" customWidth="1"/>
    <col min="2" max="2" width="11.140625" customWidth="1"/>
    <col min="3" max="3" width="9.140625" style="2"/>
    <col min="4" max="4" width="10.140625" style="2" customWidth="1"/>
    <col min="5" max="5" width="10.7109375" style="2" customWidth="1"/>
    <col min="6" max="6" width="12.42578125" style="2" bestFit="1" customWidth="1"/>
    <col min="7" max="7" width="15.42578125" style="2" customWidth="1"/>
    <col min="8" max="8" width="9.140625" style="2"/>
  </cols>
  <sheetData>
    <row r="1" spans="1:8" x14ac:dyDescent="0.25">
      <c r="A1" t="s">
        <v>10</v>
      </c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42867</v>
      </c>
      <c r="B4">
        <v>250</v>
      </c>
      <c r="C4" s="2">
        <v>32.270000000000003</v>
      </c>
      <c r="D4" s="2">
        <v>29.95</v>
      </c>
      <c r="E4" s="2">
        <v>8097.45</v>
      </c>
    </row>
    <row r="5" spans="1:8" x14ac:dyDescent="0.25">
      <c r="A5" s="1">
        <v>42886</v>
      </c>
      <c r="B5">
        <v>130</v>
      </c>
      <c r="C5" s="2">
        <v>30</v>
      </c>
      <c r="D5" s="2">
        <v>29.95</v>
      </c>
      <c r="E5" s="2">
        <v>3929.95</v>
      </c>
    </row>
    <row r="6" spans="1:8" x14ac:dyDescent="0.25">
      <c r="A6" s="1">
        <v>42921</v>
      </c>
      <c r="B6">
        <v>8</v>
      </c>
      <c r="F6" s="2">
        <v>247.5</v>
      </c>
      <c r="G6" s="2">
        <v>106.07</v>
      </c>
      <c r="H6" s="2">
        <v>7.42</v>
      </c>
    </row>
    <row r="7" spans="1:8" x14ac:dyDescent="0.25">
      <c r="A7" s="1">
        <v>43082</v>
      </c>
      <c r="B7">
        <v>13</v>
      </c>
      <c r="F7" s="2">
        <v>384.12</v>
      </c>
      <c r="G7" s="2">
        <v>164.62</v>
      </c>
      <c r="H7" s="2">
        <v>6.87</v>
      </c>
    </row>
    <row r="8" spans="1:8" x14ac:dyDescent="0.25">
      <c r="A8" s="1">
        <v>43188</v>
      </c>
      <c r="B8">
        <v>200</v>
      </c>
      <c r="C8" s="2">
        <v>28.45</v>
      </c>
      <c r="D8" s="2">
        <v>29.95</v>
      </c>
      <c r="E8" s="2">
        <v>5719.95</v>
      </c>
    </row>
    <row r="9" spans="1:8" x14ac:dyDescent="0.25">
      <c r="A9" s="1">
        <v>43231</v>
      </c>
      <c r="B9">
        <v>200</v>
      </c>
      <c r="C9" s="2">
        <v>28.46</v>
      </c>
      <c r="D9" s="2">
        <v>29.95</v>
      </c>
      <c r="E9" s="2">
        <v>5721.95</v>
      </c>
    </row>
    <row r="10" spans="1:8" x14ac:dyDescent="0.25">
      <c r="A10" s="1">
        <v>43286</v>
      </c>
      <c r="B10">
        <v>29</v>
      </c>
      <c r="F10" s="2">
        <v>792.99</v>
      </c>
      <c r="G10" s="2">
        <v>339.85</v>
      </c>
      <c r="H10" s="2">
        <v>16.57</v>
      </c>
    </row>
    <row r="11" spans="1:8" x14ac:dyDescent="0.25">
      <c r="A11" s="1">
        <v>43424</v>
      </c>
      <c r="B11">
        <v>200</v>
      </c>
      <c r="C11" s="2">
        <v>23.5</v>
      </c>
      <c r="D11" s="2">
        <v>29.95</v>
      </c>
      <c r="E11" s="2">
        <v>4729.95</v>
      </c>
    </row>
    <row r="12" spans="1:8" x14ac:dyDescent="0.25">
      <c r="A12" s="1">
        <v>43448</v>
      </c>
      <c r="B12">
        <v>35</v>
      </c>
      <c r="F12" s="2">
        <v>821.7</v>
      </c>
      <c r="G12" s="2">
        <v>352.16</v>
      </c>
      <c r="H12" s="2">
        <v>14.02</v>
      </c>
    </row>
    <row r="13" spans="1:8" x14ac:dyDescent="0.25">
      <c r="A13" s="1">
        <v>43531</v>
      </c>
      <c r="B13">
        <v>220</v>
      </c>
      <c r="C13" s="2">
        <v>25.65</v>
      </c>
      <c r="D13" s="2">
        <v>29.95</v>
      </c>
      <c r="E13" s="2">
        <v>5672.95</v>
      </c>
    </row>
    <row r="14" spans="1:8" x14ac:dyDescent="0.25">
      <c r="A14" s="1">
        <v>43649</v>
      </c>
      <c r="B14">
        <v>41</v>
      </c>
      <c r="F14" s="2">
        <v>1066.55</v>
      </c>
      <c r="G14" s="2">
        <v>457.08</v>
      </c>
      <c r="H14" s="2">
        <v>17.440000000000001</v>
      </c>
    </row>
    <row r="15" spans="1:8" x14ac:dyDescent="0.25">
      <c r="A15" s="1">
        <v>43692</v>
      </c>
      <c r="B15">
        <v>400</v>
      </c>
      <c r="C15" s="2">
        <v>26.94</v>
      </c>
      <c r="D15" s="2">
        <v>33.409999999999997</v>
      </c>
      <c r="E15" s="2">
        <v>10809.41</v>
      </c>
    </row>
    <row r="17" spans="1:8" s="7" customFormat="1" x14ac:dyDescent="0.25">
      <c r="A17" s="6">
        <v>43759</v>
      </c>
      <c r="B17" s="7">
        <v>300</v>
      </c>
      <c r="C17" s="8">
        <v>28.81</v>
      </c>
      <c r="D17" s="8">
        <v>29.95</v>
      </c>
      <c r="E17" s="8">
        <v>8613.0499999999993</v>
      </c>
      <c r="F17" s="8"/>
      <c r="G17" s="8"/>
      <c r="H17" s="8"/>
    </row>
    <row r="18" spans="1:8" s="7" customFormat="1" x14ac:dyDescent="0.25">
      <c r="A18" s="6">
        <v>43760</v>
      </c>
      <c r="B18" s="7">
        <v>300</v>
      </c>
      <c r="C18" s="8">
        <v>28.995000000000001</v>
      </c>
      <c r="D18" s="8">
        <v>29.95</v>
      </c>
      <c r="E18" s="8">
        <v>8668.5499999999993</v>
      </c>
      <c r="F18" s="8"/>
      <c r="G18" s="8"/>
      <c r="H18" s="8"/>
    </row>
    <row r="19" spans="1:8" s="7" customFormat="1" x14ac:dyDescent="0.25">
      <c r="A19" s="6">
        <v>43762</v>
      </c>
      <c r="B19" s="7">
        <v>230</v>
      </c>
      <c r="C19" s="8">
        <v>29.02</v>
      </c>
      <c r="D19" s="8">
        <v>29.95</v>
      </c>
      <c r="E19" s="8">
        <v>6644.65</v>
      </c>
      <c r="F19" s="8"/>
      <c r="G19" s="8"/>
      <c r="H19" s="8"/>
    </row>
    <row r="20" spans="1:8" s="7" customFormat="1" x14ac:dyDescent="0.25">
      <c r="A20" s="6">
        <v>43763</v>
      </c>
      <c r="B20" s="7">
        <v>896</v>
      </c>
      <c r="C20" s="8">
        <v>29.210028000000001</v>
      </c>
      <c r="D20" s="8">
        <v>81.13</v>
      </c>
      <c r="E20" s="8">
        <v>26091.06</v>
      </c>
      <c r="F20" s="8"/>
      <c r="G20" s="8"/>
      <c r="H20" s="8"/>
    </row>
    <row r="22" spans="1:8" x14ac:dyDescent="0.25">
      <c r="A22" s="1">
        <v>43797</v>
      </c>
      <c r="B22">
        <v>750</v>
      </c>
      <c r="C22" s="2">
        <v>26.23</v>
      </c>
      <c r="D22" s="2">
        <v>60.98</v>
      </c>
      <c r="E22" s="2">
        <v>19733.48</v>
      </c>
    </row>
    <row r="23" spans="1:8" x14ac:dyDescent="0.25">
      <c r="A23" s="1">
        <v>43797</v>
      </c>
      <c r="B23">
        <v>380</v>
      </c>
      <c r="C23" s="2">
        <v>25.96</v>
      </c>
      <c r="D23" s="2">
        <v>29.95</v>
      </c>
      <c r="E23" s="2">
        <v>9894.75</v>
      </c>
    </row>
    <row r="24" spans="1:8" x14ac:dyDescent="0.25">
      <c r="A24" s="1">
        <v>43808</v>
      </c>
      <c r="B24">
        <v>300</v>
      </c>
      <c r="C24" s="2">
        <v>25.335000000000001</v>
      </c>
      <c r="D24" s="2">
        <v>29.95</v>
      </c>
      <c r="E24" s="2">
        <v>7600.5</v>
      </c>
    </row>
    <row r="25" spans="1:8" x14ac:dyDescent="0.25">
      <c r="A25" s="1">
        <v>43844</v>
      </c>
      <c r="B25">
        <v>400</v>
      </c>
      <c r="C25" s="2">
        <v>25.06</v>
      </c>
      <c r="D25" s="2">
        <v>31.08</v>
      </c>
      <c r="E25" s="2">
        <v>10055.08</v>
      </c>
    </row>
    <row r="27" spans="1:8" x14ac:dyDescent="0.25">
      <c r="A27" s="6">
        <v>43867</v>
      </c>
      <c r="B27" s="7">
        <v>1000</v>
      </c>
      <c r="C27" s="8">
        <v>25.94</v>
      </c>
      <c r="D27" s="8">
        <v>80.41</v>
      </c>
      <c r="E27" s="8">
        <v>25859.59</v>
      </c>
    </row>
    <row r="28" spans="1:8" x14ac:dyDescent="0.25">
      <c r="A28" s="6">
        <v>43872</v>
      </c>
      <c r="B28" s="7">
        <v>830</v>
      </c>
      <c r="C28" s="8">
        <v>26</v>
      </c>
      <c r="D28" s="8">
        <v>66.89</v>
      </c>
      <c r="E28" s="8">
        <v>21513.11</v>
      </c>
    </row>
    <row r="30" spans="1:8" s="7" customFormat="1" x14ac:dyDescent="0.25">
      <c r="A30" s="6">
        <v>43889</v>
      </c>
      <c r="C30" s="8"/>
      <c r="D30" s="8"/>
      <c r="E30" s="8"/>
      <c r="F30" s="8" t="s">
        <v>26</v>
      </c>
      <c r="G30" s="8"/>
      <c r="H30" s="8">
        <v>17.440000000000001</v>
      </c>
    </row>
    <row r="32" spans="1:8" x14ac:dyDescent="0.25">
      <c r="A32" s="1">
        <v>43895</v>
      </c>
      <c r="B32">
        <v>200</v>
      </c>
      <c r="C32" s="2">
        <v>23.12</v>
      </c>
      <c r="D32" s="2">
        <v>29.95</v>
      </c>
      <c r="E32" s="2">
        <f t="shared" ref="E32:E37" si="0">+B32*C32+D32</f>
        <v>4653.95</v>
      </c>
    </row>
    <row r="33" spans="1:8" x14ac:dyDescent="0.25">
      <c r="A33" s="1">
        <v>43896</v>
      </c>
      <c r="B33">
        <v>200</v>
      </c>
      <c r="C33" s="2">
        <v>22.42</v>
      </c>
      <c r="D33" s="2">
        <v>29.95</v>
      </c>
      <c r="E33" s="2">
        <f t="shared" si="0"/>
        <v>4513.95</v>
      </c>
    </row>
    <row r="34" spans="1:8" x14ac:dyDescent="0.25">
      <c r="A34" s="1">
        <v>43899</v>
      </c>
      <c r="B34">
        <v>200</v>
      </c>
      <c r="C34" s="2">
        <v>21.02</v>
      </c>
      <c r="D34" s="2">
        <v>29.95</v>
      </c>
      <c r="E34" s="2">
        <f t="shared" si="0"/>
        <v>4233.95</v>
      </c>
    </row>
    <row r="35" spans="1:8" x14ac:dyDescent="0.25">
      <c r="A35" s="1">
        <v>43902</v>
      </c>
      <c r="B35">
        <v>200</v>
      </c>
      <c r="C35" s="2">
        <v>18.96</v>
      </c>
      <c r="D35" s="2">
        <v>29.95</v>
      </c>
      <c r="E35" s="2">
        <f t="shared" si="0"/>
        <v>3821.95</v>
      </c>
    </row>
    <row r="36" spans="1:8" x14ac:dyDescent="0.25">
      <c r="A36" s="1">
        <v>43909</v>
      </c>
      <c r="B36">
        <v>200</v>
      </c>
      <c r="C36" s="2">
        <v>16</v>
      </c>
      <c r="D36" s="2">
        <v>29.95</v>
      </c>
      <c r="E36" s="2">
        <f t="shared" si="0"/>
        <v>3229.95</v>
      </c>
    </row>
    <row r="37" spans="1:8" x14ac:dyDescent="0.25">
      <c r="A37" s="1">
        <v>43914</v>
      </c>
      <c r="B37">
        <v>200</v>
      </c>
      <c r="C37" s="2">
        <v>13.2</v>
      </c>
      <c r="D37" s="2">
        <v>29.95</v>
      </c>
      <c r="E37" s="2">
        <f t="shared" si="0"/>
        <v>2669.95</v>
      </c>
    </row>
    <row r="38" spans="1:8" x14ac:dyDescent="0.25">
      <c r="A38" s="1">
        <v>43935</v>
      </c>
      <c r="B38">
        <v>200</v>
      </c>
      <c r="C38" s="2">
        <v>16.29</v>
      </c>
      <c r="D38" s="2">
        <v>29.95</v>
      </c>
      <c r="E38" s="2">
        <f>+B38*C38+D38</f>
        <v>3287.95</v>
      </c>
    </row>
    <row r="40" spans="1:8" s="7" customFormat="1" x14ac:dyDescent="0.25">
      <c r="A40" s="6">
        <v>43938</v>
      </c>
      <c r="B40" s="7">
        <v>200</v>
      </c>
      <c r="C40" s="8">
        <v>16.66</v>
      </c>
      <c r="D40" s="8">
        <v>29.95</v>
      </c>
      <c r="E40" s="8">
        <f t="shared" ref="E40:E45" si="1">+B40*C40-D40</f>
        <v>3302.05</v>
      </c>
      <c r="F40" s="8"/>
      <c r="G40" s="8"/>
      <c r="H40" s="8"/>
    </row>
    <row r="41" spans="1:8" s="7" customFormat="1" x14ac:dyDescent="0.25">
      <c r="A41" s="6">
        <v>43959</v>
      </c>
      <c r="B41" s="7">
        <v>200</v>
      </c>
      <c r="C41" s="8">
        <v>16.02</v>
      </c>
      <c r="D41" s="8">
        <v>29.95</v>
      </c>
      <c r="E41" s="8">
        <f t="shared" si="1"/>
        <v>3174.05</v>
      </c>
      <c r="F41" s="8"/>
      <c r="G41" s="8"/>
      <c r="H41" s="8"/>
    </row>
    <row r="42" spans="1:8" s="7" customFormat="1" x14ac:dyDescent="0.25">
      <c r="A42" s="6">
        <v>43966</v>
      </c>
      <c r="B42" s="7">
        <v>200</v>
      </c>
      <c r="C42" s="8">
        <v>15.4</v>
      </c>
      <c r="D42" s="8">
        <v>29.95</v>
      </c>
      <c r="E42" s="8">
        <f t="shared" si="1"/>
        <v>3050.05</v>
      </c>
      <c r="F42" s="8"/>
      <c r="G42" s="8"/>
      <c r="H42" s="8"/>
    </row>
    <row r="43" spans="1:8" s="7" customFormat="1" x14ac:dyDescent="0.25">
      <c r="A43" s="6">
        <v>43976</v>
      </c>
      <c r="B43" s="7">
        <v>200</v>
      </c>
      <c r="C43" s="8">
        <v>15.68</v>
      </c>
      <c r="D43" s="8">
        <v>29.95</v>
      </c>
      <c r="E43" s="8">
        <f t="shared" si="1"/>
        <v>3106.05</v>
      </c>
      <c r="F43" s="8"/>
      <c r="G43" s="8"/>
      <c r="H43" s="8"/>
    </row>
    <row r="44" spans="1:8" s="7" customFormat="1" x14ac:dyDescent="0.25">
      <c r="A44" s="6">
        <v>43977</v>
      </c>
      <c r="B44" s="7">
        <v>200</v>
      </c>
      <c r="C44" s="8">
        <v>16.13</v>
      </c>
      <c r="D44" s="8">
        <v>29.95</v>
      </c>
      <c r="E44" s="8">
        <f t="shared" si="1"/>
        <v>3196.05</v>
      </c>
      <c r="F44" s="8"/>
      <c r="G44" s="8"/>
      <c r="H44" s="8"/>
    </row>
    <row r="45" spans="1:8" s="7" customFormat="1" x14ac:dyDescent="0.25">
      <c r="A45" s="6">
        <v>43978</v>
      </c>
      <c r="B45" s="7">
        <v>200</v>
      </c>
      <c r="C45" s="8">
        <v>18.094999999999999</v>
      </c>
      <c r="D45" s="8">
        <v>29.95</v>
      </c>
      <c r="E45" s="8">
        <f t="shared" si="1"/>
        <v>3589.05</v>
      </c>
      <c r="F45" s="8"/>
      <c r="G45" s="8"/>
      <c r="H45" s="8"/>
    </row>
    <row r="46" spans="1:8" s="7" customFormat="1" x14ac:dyDescent="0.25">
      <c r="A46" s="6"/>
      <c r="C46" s="8"/>
      <c r="D46" s="8"/>
      <c r="E46" s="8"/>
      <c r="F46" s="8"/>
      <c r="G46" s="8"/>
      <c r="H46" s="8"/>
    </row>
    <row r="47" spans="1:8" x14ac:dyDescent="0.25">
      <c r="A47" s="1">
        <v>43984</v>
      </c>
      <c r="B47">
        <v>335</v>
      </c>
      <c r="C47" s="2">
        <v>14.15</v>
      </c>
      <c r="D47" s="2">
        <v>0</v>
      </c>
      <c r="E47" s="2">
        <f>+B47*C47+D47</f>
        <v>4740.25</v>
      </c>
      <c r="G47" s="2" t="s">
        <v>42</v>
      </c>
    </row>
    <row r="48" spans="1:8" s="7" customFormat="1" x14ac:dyDescent="0.25">
      <c r="A48" s="6"/>
      <c r="C48" s="8"/>
      <c r="D48" s="8"/>
      <c r="E48" s="8"/>
      <c r="F48" s="8"/>
      <c r="G48" s="8"/>
      <c r="H48" s="8"/>
    </row>
    <row r="49" spans="1:8" s="7" customFormat="1" x14ac:dyDescent="0.25">
      <c r="A49" s="6">
        <v>43985</v>
      </c>
      <c r="B49" s="7">
        <v>535</v>
      </c>
      <c r="C49" s="8">
        <v>18.71</v>
      </c>
      <c r="D49" s="8">
        <v>31.03</v>
      </c>
      <c r="E49" s="8">
        <f t="shared" ref="E49" si="2">+B49*C49-D49</f>
        <v>9978.82</v>
      </c>
      <c r="F49" s="8"/>
      <c r="G49" s="8"/>
      <c r="H49" s="8"/>
    </row>
    <row r="51" spans="1:8" x14ac:dyDescent="0.25">
      <c r="A51" s="1">
        <v>44015</v>
      </c>
      <c r="B51">
        <v>23</v>
      </c>
      <c r="F51" s="2">
        <v>360</v>
      </c>
      <c r="G51" s="2">
        <v>154.29</v>
      </c>
      <c r="H51" s="2">
        <v>3.04</v>
      </c>
    </row>
    <row r="53" spans="1:8" s="7" customFormat="1" x14ac:dyDescent="0.25">
      <c r="A53" s="6">
        <v>44015</v>
      </c>
      <c r="B53" s="7">
        <v>23</v>
      </c>
      <c r="C53" s="8">
        <v>18.79</v>
      </c>
      <c r="D53" s="8">
        <v>29.95</v>
      </c>
      <c r="E53" s="8">
        <f t="shared" ref="E53" si="3">+B53*C53-D53</f>
        <v>402.21999999999997</v>
      </c>
      <c r="F53" s="8"/>
      <c r="G53" s="8"/>
      <c r="H53" s="8"/>
    </row>
  </sheetData>
  <pageMargins left="0.7" right="0.7" top="0.75" bottom="0.75" header="0.3" footer="0.3"/>
  <pageSetup paperSize="9" orientation="landscape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5059-3ECA-4B04-861D-8FC12663191F}">
  <dimension ref="A1:H10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48</v>
      </c>
      <c r="C1" s="2"/>
      <c r="D1" s="2"/>
      <c r="E1" s="2"/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</row>
    <row r="4" spans="1:8" x14ac:dyDescent="0.25">
      <c r="A4" s="1">
        <v>44130</v>
      </c>
      <c r="B4">
        <v>400</v>
      </c>
      <c r="C4" s="2">
        <v>13.585000000000001</v>
      </c>
      <c r="D4" s="2">
        <v>19.95</v>
      </c>
      <c r="E4" s="2">
        <f>+B4*C4+D4</f>
        <v>5453.95</v>
      </c>
    </row>
    <row r="5" spans="1:8" x14ac:dyDescent="0.25">
      <c r="A5" s="1">
        <v>44133</v>
      </c>
      <c r="B5">
        <v>400</v>
      </c>
      <c r="C5" s="2">
        <v>13.13</v>
      </c>
      <c r="D5" s="2">
        <v>19.95</v>
      </c>
      <c r="E5" s="2">
        <f>+B5*C5+D5</f>
        <v>5271.95</v>
      </c>
    </row>
    <row r="6" spans="1:8" x14ac:dyDescent="0.25">
      <c r="A6" s="1">
        <v>44145</v>
      </c>
      <c r="B6">
        <v>400</v>
      </c>
      <c r="C6" s="2">
        <v>12.29</v>
      </c>
      <c r="D6" s="2">
        <v>19.95</v>
      </c>
      <c r="E6" s="2">
        <f>+B6*C6+D6</f>
        <v>4935.95</v>
      </c>
    </row>
    <row r="7" spans="1:8" x14ac:dyDescent="0.25">
      <c r="A7" s="1">
        <v>43887</v>
      </c>
      <c r="B7">
        <v>400</v>
      </c>
      <c r="C7" s="2">
        <v>11.16</v>
      </c>
      <c r="D7" s="2">
        <v>19.95</v>
      </c>
      <c r="E7" s="2">
        <f>+B7*C7+D7</f>
        <v>4483.95</v>
      </c>
      <c r="F7" s="2"/>
    </row>
    <row r="9" spans="1:8" s="7" customFormat="1" x14ac:dyDescent="0.25">
      <c r="A9" s="6">
        <v>44342</v>
      </c>
      <c r="B9" s="7">
        <v>400</v>
      </c>
      <c r="C9" s="8">
        <v>11.16</v>
      </c>
      <c r="D9" s="8">
        <v>19.95</v>
      </c>
      <c r="E9" s="8">
        <f>+B9*C9-D9</f>
        <v>4444.05</v>
      </c>
    </row>
    <row r="10" spans="1:8" s="7" customFormat="1" x14ac:dyDescent="0.25">
      <c r="A10" s="6">
        <v>44410</v>
      </c>
      <c r="B10" s="7">
        <v>1200</v>
      </c>
      <c r="C10" s="8">
        <v>12.99</v>
      </c>
      <c r="D10" s="8">
        <v>29.95</v>
      </c>
      <c r="E10" s="8">
        <f>+B10*C10-D10</f>
        <v>15558.05</v>
      </c>
    </row>
  </sheetData>
  <pageMargins left="0.7" right="0.7" top="0.75" bottom="0.75" header="0.3" footer="0.3"/>
  <pageSetup orientation="portrait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C2C84-56B0-4879-A591-E357E8636330}">
  <dimension ref="A1:H36"/>
  <sheetViews>
    <sheetView topLeftCell="A19" workbookViewId="0">
      <selection activeCell="D37" sqref="D37"/>
    </sheetView>
  </sheetViews>
  <sheetFormatPr defaultRowHeight="15" x14ac:dyDescent="0.25"/>
  <cols>
    <col min="1" max="1" width="17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24</v>
      </c>
      <c r="C1" s="11"/>
      <c r="D1" s="2"/>
      <c r="E1" s="2"/>
      <c r="F1" s="2"/>
      <c r="G1" s="2"/>
    </row>
    <row r="2" spans="1:8" x14ac:dyDescent="0.25">
      <c r="B2" t="s">
        <v>6</v>
      </c>
      <c r="C2" s="1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1"/>
      <c r="D3" s="2"/>
      <c r="E3" s="2"/>
      <c r="F3" s="2"/>
      <c r="G3" s="2"/>
    </row>
    <row r="4" spans="1:8" x14ac:dyDescent="0.25">
      <c r="A4" s="1">
        <v>43875</v>
      </c>
      <c r="B4">
        <v>400</v>
      </c>
      <c r="C4" s="11">
        <v>23.47</v>
      </c>
      <c r="D4" s="2">
        <v>29.95</v>
      </c>
      <c r="E4" s="2">
        <v>9417.9500000000007</v>
      </c>
      <c r="F4" s="2"/>
      <c r="G4" s="2"/>
      <c r="H4" s="2"/>
    </row>
    <row r="5" spans="1:8" x14ac:dyDescent="0.25">
      <c r="A5" s="1">
        <v>43878</v>
      </c>
      <c r="B5">
        <v>400</v>
      </c>
      <c r="C5" s="11">
        <v>23.58</v>
      </c>
      <c r="D5" s="2">
        <v>29.95</v>
      </c>
      <c r="E5" s="2">
        <v>9461.9500000000007</v>
      </c>
      <c r="F5" s="2"/>
      <c r="G5" s="2"/>
      <c r="H5" s="2"/>
    </row>
    <row r="6" spans="1:8" x14ac:dyDescent="0.25">
      <c r="A6" s="1">
        <v>43881</v>
      </c>
      <c r="B6">
        <v>400</v>
      </c>
      <c r="C6" s="11">
        <v>24.3</v>
      </c>
      <c r="D6" s="2">
        <v>29.95</v>
      </c>
      <c r="E6" s="2">
        <v>9749.9500000000007</v>
      </c>
      <c r="F6" s="2"/>
      <c r="G6" s="2"/>
      <c r="H6" s="2"/>
    </row>
    <row r="7" spans="1:8" x14ac:dyDescent="0.25">
      <c r="A7" s="1">
        <v>43882</v>
      </c>
      <c r="B7">
        <v>400</v>
      </c>
      <c r="C7" s="11">
        <v>24.56</v>
      </c>
      <c r="D7" s="2">
        <v>29.95</v>
      </c>
      <c r="E7" s="2">
        <v>9853.9500000000007</v>
      </c>
      <c r="F7" s="2"/>
      <c r="G7" s="2"/>
      <c r="H7" s="2"/>
    </row>
    <row r="8" spans="1:8" x14ac:dyDescent="0.25">
      <c r="A8" s="1">
        <v>43886</v>
      </c>
      <c r="B8">
        <v>400</v>
      </c>
      <c r="C8" s="11">
        <v>25.22</v>
      </c>
      <c r="D8" s="2">
        <v>31.27</v>
      </c>
      <c r="E8" s="2">
        <v>10119.27</v>
      </c>
      <c r="F8" s="2"/>
      <c r="G8" s="2"/>
      <c r="H8" s="2"/>
    </row>
    <row r="10" spans="1:8" s="7" customFormat="1" x14ac:dyDescent="0.25">
      <c r="A10" s="6">
        <v>43889</v>
      </c>
      <c r="B10" s="7">
        <v>800</v>
      </c>
      <c r="C10" s="12">
        <v>25.11</v>
      </c>
      <c r="D10" s="8">
        <v>62.27</v>
      </c>
      <c r="E10" s="8">
        <v>20025.73</v>
      </c>
      <c r="F10" s="8"/>
      <c r="G10" s="8"/>
      <c r="H10" s="8"/>
    </row>
    <row r="11" spans="1:8" s="7" customFormat="1" x14ac:dyDescent="0.25">
      <c r="A11" s="6">
        <v>43889</v>
      </c>
      <c r="B11" s="7">
        <v>800</v>
      </c>
      <c r="C11" s="12">
        <v>25.23</v>
      </c>
      <c r="D11" s="8">
        <v>62.57</v>
      </c>
      <c r="E11" s="8">
        <v>20121.43</v>
      </c>
      <c r="F11" s="8"/>
      <c r="G11" s="8"/>
      <c r="H11" s="8"/>
    </row>
    <row r="12" spans="1:8" s="7" customFormat="1" x14ac:dyDescent="0.25">
      <c r="A12" s="6">
        <v>43889</v>
      </c>
      <c r="B12" s="7">
        <v>400</v>
      </c>
      <c r="C12" s="12">
        <v>25.75</v>
      </c>
      <c r="D12" s="8">
        <v>31.93</v>
      </c>
      <c r="E12" s="8">
        <v>10268.07</v>
      </c>
      <c r="F12" s="8"/>
      <c r="G12" s="8"/>
      <c r="H12" s="8"/>
    </row>
    <row r="14" spans="1:8" x14ac:dyDescent="0.25">
      <c r="A14" s="1">
        <v>43962</v>
      </c>
      <c r="B14">
        <v>120</v>
      </c>
      <c r="C14" s="11">
        <v>26.103999999999999</v>
      </c>
      <c r="D14" s="2">
        <v>29.95</v>
      </c>
      <c r="E14" s="2">
        <f t="shared" ref="E14" si="0">+B14*C14+D14</f>
        <v>3162.43</v>
      </c>
      <c r="F14" s="2"/>
      <c r="G14" s="2"/>
      <c r="H14" s="2"/>
    </row>
    <row r="15" spans="1:8" x14ac:dyDescent="0.25">
      <c r="A15" s="1">
        <v>43970</v>
      </c>
      <c r="B15">
        <v>120</v>
      </c>
      <c r="C15" s="11">
        <v>26.71</v>
      </c>
      <c r="D15" s="2">
        <v>29.95</v>
      </c>
      <c r="E15" s="2">
        <f t="shared" ref="E15" si="1">+B15*C15+D15</f>
        <v>3235.15</v>
      </c>
      <c r="F15" s="2"/>
      <c r="G15" s="2"/>
      <c r="H15" s="2"/>
    </row>
    <row r="16" spans="1:8" x14ac:dyDescent="0.25">
      <c r="A16" s="1">
        <v>43973</v>
      </c>
      <c r="B16">
        <v>120</v>
      </c>
      <c r="C16" s="11">
        <v>26.4</v>
      </c>
      <c r="D16" s="2">
        <v>29.95</v>
      </c>
      <c r="E16" s="2">
        <f t="shared" ref="E16" si="2">+B16*C16+D16</f>
        <v>3197.95</v>
      </c>
      <c r="F16" s="2"/>
      <c r="G16" s="2"/>
      <c r="H16" s="2"/>
    </row>
    <row r="17" spans="1:8" x14ac:dyDescent="0.25">
      <c r="A17" s="1">
        <v>43976</v>
      </c>
      <c r="B17">
        <v>120</v>
      </c>
      <c r="C17" s="11">
        <v>26.38</v>
      </c>
      <c r="D17" s="2">
        <v>29.95</v>
      </c>
      <c r="E17" s="2">
        <f t="shared" ref="E17" si="3">+B17*C17+D17</f>
        <v>3195.5499999999997</v>
      </c>
      <c r="F17" s="2"/>
      <c r="G17" s="2"/>
      <c r="H17" s="2"/>
    </row>
    <row r="18" spans="1:8" x14ac:dyDescent="0.25">
      <c r="A18" s="1">
        <v>43977</v>
      </c>
      <c r="B18">
        <v>120</v>
      </c>
      <c r="C18" s="11">
        <v>26.38</v>
      </c>
      <c r="D18" s="2">
        <v>29.95</v>
      </c>
      <c r="E18" s="2">
        <f t="shared" ref="E18" si="4">+B18*C18+D18</f>
        <v>3195.5499999999997</v>
      </c>
      <c r="F18" s="2"/>
      <c r="G18" s="2"/>
      <c r="H18" s="2"/>
    </row>
    <row r="19" spans="1:8" x14ac:dyDescent="0.25">
      <c r="A19" s="1">
        <v>43978</v>
      </c>
      <c r="B19">
        <v>120</v>
      </c>
      <c r="C19" s="11">
        <v>25.68</v>
      </c>
      <c r="D19" s="2">
        <v>29.95</v>
      </c>
      <c r="E19" s="2">
        <f t="shared" ref="E19" si="5">+B19*C19+D19</f>
        <v>3111.5499999999997</v>
      </c>
      <c r="F19" s="2"/>
      <c r="G19" s="2"/>
      <c r="H19" s="2"/>
    </row>
    <row r="20" spans="1:8" x14ac:dyDescent="0.25">
      <c r="A20" s="1">
        <v>43985</v>
      </c>
      <c r="B20">
        <v>120</v>
      </c>
      <c r="C20" s="11">
        <v>25.68</v>
      </c>
      <c r="D20" s="2">
        <v>29.95</v>
      </c>
      <c r="E20" s="2">
        <f t="shared" ref="E20" si="6">+B20*C20+D20</f>
        <v>3111.5499999999997</v>
      </c>
      <c r="F20" s="2"/>
      <c r="G20" s="2"/>
      <c r="H20" s="2"/>
    </row>
    <row r="22" spans="1:8" s="7" customFormat="1" x14ac:dyDescent="0.25">
      <c r="A22" s="6">
        <v>44040</v>
      </c>
      <c r="B22" s="7">
        <v>840</v>
      </c>
      <c r="C22" s="12">
        <v>27.5</v>
      </c>
      <c r="D22" s="8">
        <v>29.95</v>
      </c>
      <c r="E22" s="8">
        <f>+B22*C22-D22</f>
        <v>23070.05</v>
      </c>
    </row>
    <row r="24" spans="1:8" x14ac:dyDescent="0.25">
      <c r="A24" s="1">
        <v>44439</v>
      </c>
      <c r="B24">
        <v>200</v>
      </c>
      <c r="C24" s="11">
        <v>24.86</v>
      </c>
      <c r="D24" s="2">
        <v>19.95</v>
      </c>
      <c r="E24" s="2">
        <f t="shared" ref="E24" si="7">+B24*C24+D24</f>
        <v>4991.95</v>
      </c>
      <c r="F24" s="2"/>
      <c r="G24" s="2"/>
      <c r="H24" s="2"/>
    </row>
    <row r="25" spans="1:8" x14ac:dyDescent="0.25">
      <c r="A25" s="1">
        <v>44442</v>
      </c>
      <c r="B25">
        <v>200</v>
      </c>
      <c r="C25" s="11">
        <v>24.5</v>
      </c>
      <c r="D25" s="2">
        <v>19.95</v>
      </c>
      <c r="E25" s="2">
        <f t="shared" ref="E25" si="8">+B25*C25+D25</f>
        <v>4919.95</v>
      </c>
      <c r="F25" s="2"/>
      <c r="G25" s="2"/>
      <c r="H25" s="2"/>
    </row>
    <row r="26" spans="1:8" x14ac:dyDescent="0.25">
      <c r="A26" s="1">
        <v>44448</v>
      </c>
      <c r="B26">
        <v>200</v>
      </c>
      <c r="C26" s="11">
        <v>24.32</v>
      </c>
      <c r="D26" s="2">
        <v>19.95</v>
      </c>
      <c r="E26" s="2">
        <f t="shared" ref="E26" si="9">+B26*C26+D26</f>
        <v>4883.95</v>
      </c>
      <c r="F26" s="2"/>
      <c r="G26" s="2"/>
      <c r="H26" s="2"/>
    </row>
    <row r="27" spans="1:8" x14ac:dyDescent="0.25">
      <c r="A27" s="1">
        <v>44481</v>
      </c>
      <c r="B27">
        <v>200</v>
      </c>
      <c r="C27" s="11">
        <v>23.92</v>
      </c>
      <c r="D27" s="2">
        <v>19.95</v>
      </c>
      <c r="E27" s="2">
        <f t="shared" ref="E27" si="10">+B27*C27+D27</f>
        <v>4803.95</v>
      </c>
      <c r="F27" s="2"/>
      <c r="G27" s="2"/>
      <c r="H27" s="2"/>
    </row>
    <row r="28" spans="1:8" x14ac:dyDescent="0.25">
      <c r="A28" s="1">
        <v>44491</v>
      </c>
      <c r="B28">
        <v>200</v>
      </c>
      <c r="C28" s="11">
        <v>23.94</v>
      </c>
      <c r="D28" s="2">
        <v>19.95</v>
      </c>
      <c r="E28" s="2">
        <f t="shared" ref="E28" si="11">+B28*C28+D28</f>
        <v>4807.95</v>
      </c>
      <c r="F28" s="2"/>
      <c r="G28" s="2"/>
      <c r="H28" s="2"/>
    </row>
    <row r="29" spans="1:8" x14ac:dyDescent="0.25">
      <c r="A29" s="1">
        <v>44504</v>
      </c>
      <c r="B29">
        <v>200</v>
      </c>
      <c r="C29" s="11">
        <v>23.83</v>
      </c>
      <c r="D29" s="2">
        <v>19.95</v>
      </c>
      <c r="E29" s="2">
        <f t="shared" ref="E29" si="12">+B29*C29+D29</f>
        <v>4785.95</v>
      </c>
      <c r="F29" s="2"/>
      <c r="G29" s="2"/>
      <c r="H29" s="2"/>
    </row>
    <row r="31" spans="1:8" s="7" customFormat="1" x14ac:dyDescent="0.25">
      <c r="A31" s="6">
        <v>44511</v>
      </c>
      <c r="B31" s="7">
        <v>1200</v>
      </c>
      <c r="C31" s="12">
        <v>25.27</v>
      </c>
      <c r="D31" s="8">
        <v>36.39</v>
      </c>
      <c r="E31" s="8">
        <f>+B31*C31-D31</f>
        <v>30287.61</v>
      </c>
    </row>
    <row r="33" spans="1:8" x14ac:dyDescent="0.25">
      <c r="A33" s="1">
        <v>44533</v>
      </c>
      <c r="B33">
        <v>200</v>
      </c>
      <c r="C33" s="11">
        <v>24.98</v>
      </c>
      <c r="D33" s="2">
        <v>19.95</v>
      </c>
      <c r="E33" s="2">
        <f t="shared" ref="E33" si="13">+B33*C33+D33</f>
        <v>5015.95</v>
      </c>
      <c r="F33" s="2"/>
      <c r="G33" s="2"/>
      <c r="H33" s="2"/>
    </row>
    <row r="34" spans="1:8" x14ac:dyDescent="0.25">
      <c r="A34" s="1">
        <v>44575</v>
      </c>
      <c r="B34">
        <v>200</v>
      </c>
      <c r="C34" s="11">
        <v>25.05</v>
      </c>
      <c r="D34" s="2">
        <v>19.95</v>
      </c>
      <c r="E34" s="2">
        <f t="shared" ref="E34" si="14">+B34*C34+D34</f>
        <v>5029.95</v>
      </c>
      <c r="F34" s="2"/>
      <c r="G34" s="2"/>
      <c r="H34" s="2"/>
    </row>
    <row r="36" spans="1:8" s="7" customFormat="1" x14ac:dyDescent="0.25">
      <c r="A36" s="6">
        <v>44582</v>
      </c>
      <c r="B36" s="7">
        <v>400</v>
      </c>
      <c r="C36" s="12">
        <v>25.5</v>
      </c>
      <c r="D36" s="8">
        <v>29.95</v>
      </c>
      <c r="E36" s="8">
        <f>+B36*C36-D36</f>
        <v>10170.049999999999</v>
      </c>
    </row>
  </sheetData>
  <pageMargins left="0.7" right="0.7" top="0.75" bottom="0.75" header="0.3" footer="0.3"/>
  <pageSetup orientation="portrait" horizontalDpi="360" verticalDpi="36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CD1E-5183-4159-9F4D-48856A2AE127}">
  <dimension ref="A1:H29"/>
  <sheetViews>
    <sheetView topLeftCell="A10" workbookViewId="0">
      <selection activeCell="F29" sqref="F29"/>
    </sheetView>
  </sheetViews>
  <sheetFormatPr defaultRowHeight="15" x14ac:dyDescent="0.25"/>
  <cols>
    <col min="1" max="1" width="10.7109375" bestFit="1" customWidth="1"/>
    <col min="2" max="2" width="9.7109375" customWidth="1"/>
    <col min="3" max="3" width="14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style="2" bestFit="1" customWidth="1"/>
    <col min="8" max="8" width="9.140625" style="2"/>
  </cols>
  <sheetData>
    <row r="1" spans="1:8" x14ac:dyDescent="0.25">
      <c r="A1" t="s">
        <v>43</v>
      </c>
      <c r="C1" s="2"/>
      <c r="D1" s="2"/>
      <c r="E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</row>
    <row r="4" spans="1:8" x14ac:dyDescent="0.25">
      <c r="A4" s="1">
        <v>44043</v>
      </c>
      <c r="B4">
        <v>300</v>
      </c>
      <c r="C4" s="2">
        <v>17.3</v>
      </c>
      <c r="D4" s="2">
        <v>19.95</v>
      </c>
      <c r="E4" s="2">
        <f>+B4*C4+D4</f>
        <v>5209.95</v>
      </c>
    </row>
    <row r="6" spans="1:8" s="7" customFormat="1" x14ac:dyDescent="0.25">
      <c r="A6" s="6">
        <v>44057</v>
      </c>
      <c r="B6" s="7">
        <v>300</v>
      </c>
      <c r="C6" s="8">
        <v>18.14</v>
      </c>
      <c r="D6" s="8">
        <v>19.95</v>
      </c>
      <c r="E6" s="8">
        <f>+B6*C6-D6</f>
        <v>5422.05</v>
      </c>
      <c r="F6" s="8"/>
      <c r="G6" s="8"/>
      <c r="H6" s="8"/>
    </row>
    <row r="8" spans="1:8" x14ac:dyDescent="0.25">
      <c r="A8" s="1">
        <v>44061</v>
      </c>
      <c r="B8">
        <v>300</v>
      </c>
      <c r="C8" s="2">
        <v>18.14</v>
      </c>
      <c r="D8" s="2">
        <v>19.95</v>
      </c>
      <c r="E8" s="2">
        <f t="shared" ref="E8:E9" si="0">+B8*C8+D8</f>
        <v>5461.95</v>
      </c>
    </row>
    <row r="9" spans="1:8" x14ac:dyDescent="0.25">
      <c r="A9" s="1">
        <v>44061</v>
      </c>
      <c r="B9">
        <v>300</v>
      </c>
      <c r="C9" s="2">
        <v>18.149999999999999</v>
      </c>
      <c r="D9" s="2">
        <v>19.95</v>
      </c>
      <c r="E9" s="2">
        <f t="shared" si="0"/>
        <v>5464.95</v>
      </c>
    </row>
    <row r="10" spans="1:8" x14ac:dyDescent="0.25">
      <c r="A10" s="1">
        <v>44071</v>
      </c>
      <c r="B10">
        <v>300</v>
      </c>
      <c r="C10" s="2">
        <v>17.350000000000001</v>
      </c>
      <c r="D10" s="2">
        <v>19.95</v>
      </c>
      <c r="E10" s="2">
        <f t="shared" ref="E10" si="1">+B10*C10+D10</f>
        <v>5224.95</v>
      </c>
    </row>
    <row r="11" spans="1:8" x14ac:dyDescent="0.25">
      <c r="A11" s="1">
        <v>44075</v>
      </c>
      <c r="B11">
        <v>300</v>
      </c>
      <c r="C11" s="2">
        <v>16.827999999999999</v>
      </c>
      <c r="D11" s="2">
        <v>19.95</v>
      </c>
      <c r="E11" s="2">
        <f t="shared" ref="E11" si="2">+B11*C11+D11</f>
        <v>5068.3499999999995</v>
      </c>
    </row>
    <row r="12" spans="1:8" x14ac:dyDescent="0.25">
      <c r="A12" s="1">
        <v>44096</v>
      </c>
      <c r="B12">
        <v>300</v>
      </c>
      <c r="C12" s="2">
        <v>15.83</v>
      </c>
      <c r="D12" s="2">
        <v>19.95</v>
      </c>
      <c r="E12" s="2">
        <f t="shared" ref="E12" si="3">+B12*C12+D12</f>
        <v>4768.95</v>
      </c>
    </row>
    <row r="13" spans="1:8" x14ac:dyDescent="0.25">
      <c r="A13" s="1">
        <v>44110</v>
      </c>
      <c r="B13">
        <v>300</v>
      </c>
      <c r="C13" s="2">
        <v>16.009899999999998</v>
      </c>
      <c r="D13" s="2">
        <v>19.95</v>
      </c>
      <c r="E13" s="2">
        <f t="shared" ref="E13" si="4">+B13*C13+D13</f>
        <v>4822.9199999999992</v>
      </c>
    </row>
    <row r="14" spans="1:8" x14ac:dyDescent="0.25">
      <c r="A14" s="1">
        <v>44110</v>
      </c>
      <c r="B14">
        <v>300</v>
      </c>
      <c r="C14" s="2">
        <v>16.22</v>
      </c>
      <c r="D14" s="2">
        <v>19.95</v>
      </c>
      <c r="E14" s="2">
        <f t="shared" ref="E14" si="5">+B14*C14+D14</f>
        <v>4885.95</v>
      </c>
    </row>
    <row r="15" spans="1:8" x14ac:dyDescent="0.25">
      <c r="A15" s="1">
        <v>44180</v>
      </c>
      <c r="B15">
        <v>300</v>
      </c>
      <c r="C15" s="2">
        <v>15.61</v>
      </c>
      <c r="D15" s="2">
        <v>19.95</v>
      </c>
      <c r="E15" s="2">
        <f t="shared" ref="E15" si="6">+B15*C15+D15</f>
        <v>4702.95</v>
      </c>
    </row>
    <row r="16" spans="1:8" x14ac:dyDescent="0.25">
      <c r="A16" s="1">
        <v>43837</v>
      </c>
      <c r="B16">
        <v>300</v>
      </c>
      <c r="C16" s="2">
        <v>15.01</v>
      </c>
      <c r="D16" s="2">
        <v>19.95</v>
      </c>
      <c r="E16" s="2">
        <f t="shared" ref="E16" si="7">+B16*C16+D16</f>
        <v>4522.95</v>
      </c>
    </row>
    <row r="18" spans="1:8" x14ac:dyDescent="0.25">
      <c r="A18" s="1">
        <v>44211</v>
      </c>
      <c r="B18">
        <v>21</v>
      </c>
      <c r="F18" s="2">
        <v>346.5</v>
      </c>
      <c r="G18" s="2">
        <v>0</v>
      </c>
      <c r="H18" s="2">
        <v>10.62</v>
      </c>
    </row>
    <row r="20" spans="1:8" x14ac:dyDescent="0.25">
      <c r="A20" s="1">
        <v>43837</v>
      </c>
      <c r="B20">
        <v>600</v>
      </c>
      <c r="C20" s="2">
        <v>12.46</v>
      </c>
      <c r="D20" s="2">
        <v>19.95</v>
      </c>
      <c r="E20" s="2">
        <f t="shared" ref="E20" si="8">+B20*C20+D20</f>
        <v>7495.9500000000007</v>
      </c>
    </row>
    <row r="22" spans="1:8" s="7" customFormat="1" x14ac:dyDescent="0.25">
      <c r="A22" s="6">
        <v>44334</v>
      </c>
      <c r="B22" s="7">
        <v>600</v>
      </c>
      <c r="C22" s="8">
        <v>14.2</v>
      </c>
      <c r="D22" s="8">
        <v>19.95</v>
      </c>
      <c r="E22" s="8">
        <f>+B22*C22-D22</f>
        <v>8500.0499999999993</v>
      </c>
      <c r="F22" s="8"/>
      <c r="G22" s="8"/>
      <c r="H22" s="8"/>
    </row>
    <row r="23" spans="1:8" s="7" customFormat="1" x14ac:dyDescent="0.25">
      <c r="A23" s="6">
        <v>44355</v>
      </c>
      <c r="B23" s="7">
        <v>206</v>
      </c>
      <c r="C23" s="8">
        <v>14.35</v>
      </c>
      <c r="D23" s="8">
        <v>19.95</v>
      </c>
      <c r="E23" s="8">
        <f>+B23*C23-D23</f>
        <v>2936.15</v>
      </c>
      <c r="F23" s="8"/>
      <c r="G23" s="8"/>
      <c r="H23" s="8"/>
    </row>
    <row r="24" spans="1:8" s="7" customFormat="1" x14ac:dyDescent="0.25">
      <c r="A24" s="6">
        <v>44356</v>
      </c>
      <c r="B24" s="7">
        <v>394</v>
      </c>
      <c r="C24" s="8">
        <v>14.35</v>
      </c>
      <c r="D24" s="8">
        <v>0</v>
      </c>
      <c r="E24" s="8">
        <f>+B24*C24-D24</f>
        <v>5653.9</v>
      </c>
      <c r="F24" s="8"/>
      <c r="G24" s="8"/>
      <c r="H24" s="8"/>
    </row>
    <row r="26" spans="1:8" x14ac:dyDescent="0.25">
      <c r="A26" s="1">
        <v>44386</v>
      </c>
      <c r="B26">
        <v>15</v>
      </c>
      <c r="F26" s="2">
        <v>204.08</v>
      </c>
      <c r="G26" s="2">
        <v>0</v>
      </c>
      <c r="H26" s="2">
        <v>1.8</v>
      </c>
    </row>
    <row r="28" spans="1:8" s="7" customFormat="1" x14ac:dyDescent="0.25">
      <c r="A28" s="6">
        <v>44414</v>
      </c>
      <c r="B28" s="7">
        <v>900</v>
      </c>
      <c r="C28" s="8">
        <v>12.55</v>
      </c>
      <c r="D28" s="8">
        <v>29.95</v>
      </c>
      <c r="E28" s="8">
        <f>+B28*C28-D28</f>
        <v>11265.05</v>
      </c>
      <c r="F28" s="8"/>
      <c r="G28" s="8"/>
      <c r="H28" s="8"/>
    </row>
    <row r="29" spans="1:8" s="7" customFormat="1" x14ac:dyDescent="0.25">
      <c r="A29" s="6">
        <v>44414</v>
      </c>
      <c r="B29" s="7">
        <v>1236</v>
      </c>
      <c r="C29" s="8">
        <v>12.59</v>
      </c>
      <c r="D29" s="8">
        <v>29.95</v>
      </c>
      <c r="E29" s="8">
        <f>+B29*C29-D29</f>
        <v>15531.289999999999</v>
      </c>
      <c r="F29" s="8"/>
      <c r="G29" s="8"/>
      <c r="H29" s="8"/>
    </row>
  </sheetData>
  <pageMargins left="0.7" right="0.7" top="0.75" bottom="0.75" header="0.3" footer="0.3"/>
  <pageSetup orientation="portrait" horizontalDpi="360" verticalDpi="36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8A91-1E58-4998-816F-67F3CE40DA56}">
  <dimension ref="A1:H6"/>
  <sheetViews>
    <sheetView workbookViewId="0">
      <selection activeCell="A6" sqref="A6:XFD6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34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43929</v>
      </c>
      <c r="B4">
        <v>1500</v>
      </c>
      <c r="C4" s="11">
        <v>3.25</v>
      </c>
      <c r="D4" s="2">
        <v>29.95</v>
      </c>
      <c r="E4" s="2">
        <f t="shared" ref="E4" si="0">+B4*C4+D4</f>
        <v>4904.95</v>
      </c>
      <c r="F4" s="2"/>
      <c r="G4" s="2"/>
      <c r="H4" s="2"/>
    </row>
    <row r="6" spans="1:8" s="7" customFormat="1" x14ac:dyDescent="0.25">
      <c r="A6" s="6">
        <v>43935</v>
      </c>
      <c r="B6" s="7">
        <v>1500</v>
      </c>
      <c r="C6" s="12">
        <v>3.65</v>
      </c>
      <c r="D6" s="8">
        <v>29.95</v>
      </c>
      <c r="E6" s="8">
        <f>+B6*C6-D6</f>
        <v>5445.05</v>
      </c>
      <c r="F6" s="8"/>
      <c r="G6" s="8"/>
      <c r="H6" s="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8839-BC2F-46A9-BA4C-0C5EE89AF800}">
  <dimension ref="A1:I8"/>
  <sheetViews>
    <sheetView workbookViewId="0">
      <selection activeCell="F19" sqref="F19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42578125" customWidth="1"/>
    <col min="6" max="6" width="12.42578125" bestFit="1" customWidth="1"/>
    <col min="7" max="7" width="14.5703125" bestFit="1" customWidth="1"/>
    <col min="9" max="9" width="15.5703125" bestFit="1" customWidth="1"/>
  </cols>
  <sheetData>
    <row r="1" spans="1:9" x14ac:dyDescent="0.25">
      <c r="A1" t="s">
        <v>53</v>
      </c>
      <c r="C1" s="2"/>
      <c r="D1" s="2"/>
      <c r="E1" s="2"/>
      <c r="F1" s="2"/>
      <c r="G1" s="2"/>
      <c r="H1" s="2"/>
    </row>
    <row r="2" spans="1:9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  <c r="I2" s="2" t="s">
        <v>62</v>
      </c>
    </row>
    <row r="3" spans="1:9" x14ac:dyDescent="0.25">
      <c r="C3" s="2"/>
      <c r="D3" s="2"/>
      <c r="E3" s="2"/>
      <c r="F3" s="2"/>
      <c r="G3" s="2"/>
      <c r="H3" s="2"/>
    </row>
    <row r="4" spans="1:9" x14ac:dyDescent="0.25">
      <c r="A4" s="1">
        <v>44350</v>
      </c>
      <c r="B4">
        <v>5000</v>
      </c>
      <c r="C4" s="2">
        <v>1.07</v>
      </c>
      <c r="D4" s="2">
        <v>19.95</v>
      </c>
      <c r="E4" s="2">
        <f t="shared" ref="E4" si="0">+B4*C4+D4</f>
        <v>5369.95</v>
      </c>
      <c r="F4" s="2"/>
      <c r="G4" s="2"/>
      <c r="H4" s="2"/>
    </row>
    <row r="6" spans="1:9" s="7" customFormat="1" x14ac:dyDescent="0.25">
      <c r="A6" s="6">
        <v>44390</v>
      </c>
      <c r="B6" s="7">
        <v>5000</v>
      </c>
      <c r="C6" s="12">
        <v>1</v>
      </c>
      <c r="D6" s="8">
        <v>19.95</v>
      </c>
      <c r="E6" s="8">
        <f>+B6*C6-D6</f>
        <v>4980.05</v>
      </c>
      <c r="F6" s="8"/>
      <c r="G6" s="8"/>
      <c r="H6" s="8"/>
    </row>
    <row r="8" spans="1:9" x14ac:dyDescent="0.25">
      <c r="A8" s="1">
        <v>44438</v>
      </c>
      <c r="F8" s="2">
        <v>133.5</v>
      </c>
      <c r="I8" s="2">
        <v>62</v>
      </c>
    </row>
  </sheetData>
  <pageMargins left="0.7" right="0.7" top="0.75" bottom="0.75" header="0.3" footer="0.3"/>
  <pageSetup orientation="portrait" horizontalDpi="360" verticalDpi="36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54D72-35EB-4D32-8A99-A8C4D06D4173}">
  <dimension ref="A1:H33"/>
  <sheetViews>
    <sheetView topLeftCell="A22" workbookViewId="0">
      <selection activeCell="D34" sqref="D34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style="2" bestFit="1" customWidth="1"/>
    <col min="6" max="6" width="12.42578125" style="2" bestFit="1" customWidth="1"/>
    <col min="7" max="7" width="14.5703125" style="2" bestFit="1" customWidth="1"/>
  </cols>
  <sheetData>
    <row r="1" spans="1:8" x14ac:dyDescent="0.25">
      <c r="A1" t="s">
        <v>33</v>
      </c>
      <c r="C1" s="10"/>
      <c r="D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</row>
    <row r="4" spans="1:8" x14ac:dyDescent="0.25">
      <c r="A4" s="1">
        <v>43927</v>
      </c>
      <c r="B4">
        <v>1000</v>
      </c>
      <c r="C4" s="11">
        <v>4.21</v>
      </c>
      <c r="D4" s="2">
        <v>29.95</v>
      </c>
      <c r="E4" s="2">
        <f t="shared" ref="E4" si="0">+B4*C4+D4</f>
        <v>4239.95</v>
      </c>
      <c r="H4" s="2"/>
    </row>
    <row r="5" spans="1:8" x14ac:dyDescent="0.25">
      <c r="A5" s="1">
        <v>43929</v>
      </c>
      <c r="B5">
        <v>1000</v>
      </c>
      <c r="C5" s="11">
        <v>4.5199999999999996</v>
      </c>
      <c r="D5" s="2">
        <v>29.95</v>
      </c>
      <c r="E5" s="2">
        <f t="shared" ref="E5" si="1">+B5*C5+D5</f>
        <v>4549.95</v>
      </c>
      <c r="H5" s="2"/>
    </row>
    <row r="6" spans="1:8" x14ac:dyDescent="0.25">
      <c r="A6" s="1">
        <v>43935</v>
      </c>
      <c r="B6">
        <v>1000</v>
      </c>
      <c r="C6" s="11">
        <v>4.55</v>
      </c>
      <c r="D6" s="2">
        <v>29.95</v>
      </c>
      <c r="E6" s="2">
        <f t="shared" ref="E6" si="2">+B6*C6+D6</f>
        <v>4579.95</v>
      </c>
      <c r="H6" s="2"/>
    </row>
    <row r="7" spans="1:8" x14ac:dyDescent="0.25">
      <c r="A7" s="1">
        <v>43936</v>
      </c>
      <c r="B7">
        <v>1000</v>
      </c>
      <c r="C7" s="11">
        <v>4.3650000000000002</v>
      </c>
      <c r="D7" s="2">
        <v>29.95</v>
      </c>
      <c r="E7" s="2">
        <f t="shared" ref="E7" si="3">+B7*C7+D7</f>
        <v>4394.95</v>
      </c>
      <c r="H7" s="2"/>
    </row>
    <row r="9" spans="1:8" s="7" customFormat="1" x14ac:dyDescent="0.25">
      <c r="A9" s="6">
        <v>43951</v>
      </c>
      <c r="B9" s="7">
        <v>4000</v>
      </c>
      <c r="C9" s="12">
        <v>4.9400000000000004</v>
      </c>
      <c r="D9" s="8">
        <v>61.25</v>
      </c>
      <c r="E9" s="8">
        <v>19698.75</v>
      </c>
      <c r="F9" s="8"/>
      <c r="G9" s="8"/>
    </row>
    <row r="11" spans="1:8" x14ac:dyDescent="0.25">
      <c r="A11" s="1">
        <v>43955</v>
      </c>
      <c r="B11">
        <v>1000</v>
      </c>
      <c r="C11" s="11">
        <v>4.3899999999999997</v>
      </c>
      <c r="D11" s="2">
        <v>29.95</v>
      </c>
      <c r="E11" s="2">
        <f t="shared" ref="E11" si="4">+B11*C11+D11</f>
        <v>4419.95</v>
      </c>
      <c r="H11" s="2"/>
    </row>
    <row r="12" spans="1:8" x14ac:dyDescent="0.25">
      <c r="A12" s="1">
        <v>43959</v>
      </c>
      <c r="B12">
        <v>1000</v>
      </c>
      <c r="C12" s="11">
        <v>4.8499999999999996</v>
      </c>
      <c r="D12" s="2">
        <v>29.95</v>
      </c>
      <c r="E12" s="2">
        <f t="shared" ref="E12" si="5">+B12*C12+D12</f>
        <v>4879.95</v>
      </c>
      <c r="H12" s="2"/>
    </row>
    <row r="14" spans="1:8" s="7" customFormat="1" x14ac:dyDescent="0.25">
      <c r="A14" s="6">
        <v>43970</v>
      </c>
      <c r="B14" s="7">
        <v>2000</v>
      </c>
      <c r="C14" s="12">
        <v>5.14</v>
      </c>
      <c r="D14" s="8">
        <v>31.87</v>
      </c>
      <c r="E14" s="8">
        <f>+B14*C14-D14</f>
        <v>10248.129999999999</v>
      </c>
      <c r="F14" s="8"/>
      <c r="G14" s="8"/>
    </row>
    <row r="16" spans="1:8" x14ac:dyDescent="0.25">
      <c r="A16" s="1">
        <v>44039</v>
      </c>
      <c r="B16">
        <v>1000</v>
      </c>
      <c r="C16" s="11">
        <v>5.46</v>
      </c>
      <c r="D16" s="2">
        <v>19.95</v>
      </c>
      <c r="E16" s="2">
        <f t="shared" ref="E16" si="6">+B16*C16+D16</f>
        <v>5479.95</v>
      </c>
      <c r="H16" s="2"/>
    </row>
    <row r="17" spans="1:8" x14ac:dyDescent="0.25">
      <c r="A17" s="1">
        <v>44043</v>
      </c>
      <c r="B17">
        <v>1000</v>
      </c>
      <c r="C17" s="11">
        <v>5.25</v>
      </c>
      <c r="D17" s="2">
        <v>19.95</v>
      </c>
      <c r="E17" s="2">
        <f t="shared" ref="E17" si="7">+B17*C17+D17</f>
        <v>5269.95</v>
      </c>
      <c r="H17" s="2"/>
    </row>
    <row r="19" spans="1:8" s="7" customFormat="1" x14ac:dyDescent="0.25">
      <c r="A19" s="6">
        <v>44049</v>
      </c>
      <c r="B19" s="7">
        <v>2000</v>
      </c>
      <c r="C19" s="12">
        <v>5.66</v>
      </c>
      <c r="D19" s="8">
        <v>29.95</v>
      </c>
      <c r="E19" s="8">
        <f>+B19*C19-D19</f>
        <v>11290.05</v>
      </c>
      <c r="F19" s="8"/>
      <c r="G19" s="8"/>
    </row>
    <row r="21" spans="1:8" x14ac:dyDescent="0.25">
      <c r="A21" s="1">
        <v>44061</v>
      </c>
      <c r="B21">
        <v>1000</v>
      </c>
      <c r="C21" s="11">
        <v>5.7649999999999997</v>
      </c>
      <c r="D21" s="2">
        <v>19.95</v>
      </c>
      <c r="E21" s="2">
        <f t="shared" ref="E21" si="8">+B21*C21+D21</f>
        <v>5784.95</v>
      </c>
      <c r="H21" s="2"/>
    </row>
    <row r="22" spans="1:8" x14ac:dyDescent="0.25">
      <c r="A22" s="1">
        <v>44062</v>
      </c>
      <c r="B22">
        <v>1000</v>
      </c>
      <c r="C22" s="11">
        <v>5.89</v>
      </c>
      <c r="D22" s="2">
        <v>19.95</v>
      </c>
      <c r="E22" s="2">
        <f t="shared" ref="E22" si="9">+B22*C22+D22</f>
        <v>5909.95</v>
      </c>
      <c r="H22" s="2"/>
    </row>
    <row r="23" spans="1:8" x14ac:dyDescent="0.25">
      <c r="A23" s="1">
        <v>44071</v>
      </c>
      <c r="B23">
        <v>1000</v>
      </c>
      <c r="C23" s="11">
        <v>5.4958799999999997</v>
      </c>
      <c r="D23" s="2">
        <v>19.95</v>
      </c>
      <c r="E23" s="2">
        <f t="shared" ref="E23" si="10">+B23*C23+D23</f>
        <v>5515.829999999999</v>
      </c>
      <c r="H23" s="2"/>
    </row>
    <row r="24" spans="1:8" x14ac:dyDescent="0.25">
      <c r="A24" s="1">
        <v>44071</v>
      </c>
      <c r="B24">
        <v>1000</v>
      </c>
      <c r="C24" s="11">
        <v>5.51</v>
      </c>
      <c r="D24" s="2">
        <v>19.95</v>
      </c>
      <c r="E24" s="2">
        <f t="shared" ref="E24" si="11">+B24*C24+D24</f>
        <v>5529.95</v>
      </c>
      <c r="H24" s="2"/>
    </row>
    <row r="25" spans="1:8" x14ac:dyDescent="0.25">
      <c r="A25" s="1">
        <v>44096</v>
      </c>
      <c r="B25">
        <v>1000</v>
      </c>
      <c r="C25" s="11">
        <v>5.04</v>
      </c>
      <c r="D25" s="2">
        <v>19.95</v>
      </c>
      <c r="E25" s="2">
        <f t="shared" ref="E25" si="12">+B25*C25+D25</f>
        <v>5059.95</v>
      </c>
      <c r="H25" s="2"/>
    </row>
    <row r="27" spans="1:8" x14ac:dyDescent="0.25">
      <c r="C27" t="s">
        <v>9</v>
      </c>
      <c r="F27" s="2">
        <v>58.28</v>
      </c>
      <c r="G27" s="2">
        <v>24.98</v>
      </c>
    </row>
    <row r="29" spans="1:8" x14ac:dyDescent="0.25">
      <c r="A29" s="1">
        <v>44110</v>
      </c>
      <c r="B29">
        <v>1000</v>
      </c>
      <c r="C29" s="11">
        <v>5.07</v>
      </c>
      <c r="D29" s="2">
        <v>19.95</v>
      </c>
      <c r="E29" s="2">
        <f t="shared" ref="E29" si="13">+B29*C29+D29</f>
        <v>5089.95</v>
      </c>
      <c r="H29" s="2"/>
    </row>
    <row r="30" spans="1:8" x14ac:dyDescent="0.25">
      <c r="A30" s="1">
        <v>44113</v>
      </c>
      <c r="B30">
        <v>1000</v>
      </c>
      <c r="C30" s="11">
        <v>5.0969550000000003</v>
      </c>
      <c r="D30" s="2">
        <v>19.95</v>
      </c>
      <c r="E30" s="2">
        <f t="shared" ref="E30" si="14">+B30*C30+D30</f>
        <v>5116.9049999999997</v>
      </c>
      <c r="H30" s="2"/>
    </row>
    <row r="31" spans="1:8" x14ac:dyDescent="0.25">
      <c r="A31" s="1">
        <v>44133</v>
      </c>
      <c r="B31">
        <v>1000</v>
      </c>
      <c r="C31" s="11">
        <v>4.8150000000000004</v>
      </c>
      <c r="D31" s="2">
        <v>19.95</v>
      </c>
      <c r="E31" s="2">
        <f t="shared" ref="E31" si="15">+B31*C31+D31</f>
        <v>4834.95</v>
      </c>
      <c r="H31" s="2"/>
    </row>
    <row r="33" spans="1:7" s="7" customFormat="1" x14ac:dyDescent="0.25">
      <c r="A33" s="6">
        <v>44145</v>
      </c>
      <c r="B33" s="7">
        <v>8000</v>
      </c>
      <c r="C33" s="12">
        <v>5.58</v>
      </c>
      <c r="D33" s="8">
        <v>53.57</v>
      </c>
      <c r="E33" s="8">
        <f>+B33*C33-D33</f>
        <v>44586.43</v>
      </c>
      <c r="F33" s="8"/>
      <c r="G33" s="8"/>
    </row>
  </sheetData>
  <pageMargins left="0.7" right="0.7" top="0.75" bottom="0.75" header="0.3" footer="0.3"/>
  <pageSetup orientation="portrait" horizontalDpi="360" verticalDpi="36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1397-23B4-4E2C-9CA2-15D1A933A1CC}">
  <dimension ref="A1:H13"/>
  <sheetViews>
    <sheetView workbookViewId="0">
      <selection activeCell="F14" sqref="F14"/>
    </sheetView>
  </sheetViews>
  <sheetFormatPr defaultRowHeight="15" x14ac:dyDescent="0.25"/>
  <cols>
    <col min="1" max="1" width="10.7109375" bestFit="1" customWidth="1"/>
    <col min="3" max="3" width="14" style="11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14</v>
      </c>
      <c r="D1" s="2"/>
      <c r="E1" s="2"/>
      <c r="F1" s="2"/>
      <c r="G1" s="2"/>
    </row>
    <row r="2" spans="1:8" x14ac:dyDescent="0.25">
      <c r="B2" t="s">
        <v>6</v>
      </c>
      <c r="C2" s="1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D3" s="2"/>
      <c r="E3" s="2"/>
      <c r="F3" s="2"/>
      <c r="G3" s="2"/>
    </row>
    <row r="4" spans="1:8" x14ac:dyDescent="0.25">
      <c r="A4" s="1">
        <v>43525</v>
      </c>
      <c r="B4">
        <v>500</v>
      </c>
      <c r="C4" s="11">
        <v>7.1950000000000003</v>
      </c>
      <c r="D4" s="2">
        <v>29.95</v>
      </c>
      <c r="E4" s="2">
        <v>3627.45</v>
      </c>
      <c r="F4" s="2"/>
      <c r="G4" s="2"/>
      <c r="H4" s="2"/>
    </row>
    <row r="5" spans="1:8" x14ac:dyDescent="0.25">
      <c r="A5" s="1">
        <v>43552</v>
      </c>
      <c r="B5">
        <v>1000</v>
      </c>
      <c r="C5" s="11">
        <v>7.39</v>
      </c>
      <c r="D5" s="2">
        <v>29.95</v>
      </c>
      <c r="E5" s="2">
        <v>7419.95</v>
      </c>
      <c r="F5" s="2"/>
      <c r="G5" s="2"/>
      <c r="H5" s="2"/>
    </row>
    <row r="6" spans="1:8" x14ac:dyDescent="0.25">
      <c r="D6" s="2"/>
      <c r="E6" s="2"/>
      <c r="F6" s="2"/>
      <c r="G6" s="2"/>
      <c r="H6" s="2"/>
    </row>
    <row r="7" spans="1:8" x14ac:dyDescent="0.25">
      <c r="A7" s="6">
        <v>43661</v>
      </c>
      <c r="B7" s="7">
        <v>1500</v>
      </c>
      <c r="C7" s="12">
        <v>7.8800270000000001</v>
      </c>
      <c r="D7" s="8">
        <v>36.64</v>
      </c>
      <c r="E7" s="8">
        <v>11783.4</v>
      </c>
      <c r="F7" s="2"/>
      <c r="G7" s="2"/>
      <c r="H7" s="2"/>
    </row>
    <row r="8" spans="1:8" x14ac:dyDescent="0.25">
      <c r="A8" s="1"/>
      <c r="D8" s="2"/>
      <c r="E8" s="2"/>
      <c r="F8" s="2"/>
      <c r="G8" s="2"/>
      <c r="H8" s="2"/>
    </row>
    <row r="9" spans="1:8" x14ac:dyDescent="0.25">
      <c r="A9" s="1">
        <v>43692</v>
      </c>
      <c r="B9">
        <v>36</v>
      </c>
      <c r="C9" s="11">
        <v>0</v>
      </c>
      <c r="D9" s="2">
        <v>0</v>
      </c>
      <c r="E9" s="2">
        <v>0</v>
      </c>
      <c r="F9" s="2">
        <v>292.5</v>
      </c>
      <c r="G9" s="2">
        <v>0</v>
      </c>
      <c r="H9" s="2">
        <v>4.55</v>
      </c>
    </row>
    <row r="10" spans="1:8" x14ac:dyDescent="0.25">
      <c r="A10" s="1">
        <v>43692</v>
      </c>
      <c r="B10">
        <v>1500</v>
      </c>
      <c r="C10" s="11">
        <v>8.17</v>
      </c>
      <c r="D10" s="2">
        <v>37.979999999999997</v>
      </c>
      <c r="E10" s="2">
        <v>12292.98</v>
      </c>
      <c r="F10" s="2"/>
      <c r="G10" s="2"/>
      <c r="H10" s="2"/>
    </row>
    <row r="11" spans="1:8" x14ac:dyDescent="0.25">
      <c r="A11" s="1">
        <v>43741</v>
      </c>
      <c r="B11">
        <v>1000</v>
      </c>
      <c r="C11" s="11">
        <v>7.96</v>
      </c>
      <c r="D11" s="2">
        <v>29.95</v>
      </c>
      <c r="E11" s="2">
        <v>7989.95</v>
      </c>
    </row>
    <row r="13" spans="1:8" s="7" customFormat="1" x14ac:dyDescent="0.25">
      <c r="A13" s="6">
        <v>43753</v>
      </c>
      <c r="B13" s="7">
        <v>2536</v>
      </c>
      <c r="C13" s="12">
        <v>5.3104870000000002</v>
      </c>
      <c r="D13" s="8">
        <v>65.33</v>
      </c>
      <c r="E13" s="8">
        <v>21010.07</v>
      </c>
    </row>
  </sheetData>
  <pageMargins left="0.7" right="0.7" top="0.75" bottom="0.75" header="0.3" footer="0.3"/>
  <pageSetup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22" workbookViewId="0">
      <selection activeCell="D37" sqref="D37"/>
    </sheetView>
  </sheetViews>
  <sheetFormatPr defaultRowHeight="15" x14ac:dyDescent="0.25"/>
  <cols>
    <col min="1" max="1" width="10.7109375" bestFit="1" customWidth="1"/>
    <col min="3" max="3" width="14" style="2" bestFit="1" customWidth="1"/>
    <col min="4" max="4" width="10" style="2" bestFit="1" customWidth="1"/>
    <col min="5" max="5" width="10.140625" style="2" bestFit="1" customWidth="1"/>
    <col min="6" max="6" width="12.42578125" style="2" bestFit="1" customWidth="1"/>
    <col min="7" max="7" width="14.5703125" style="9" bestFit="1" customWidth="1"/>
    <col min="8" max="8" width="7.85546875" style="2" bestFit="1" customWidth="1"/>
  </cols>
  <sheetData>
    <row r="1" spans="1:8" x14ac:dyDescent="0.25">
      <c r="A1" t="s">
        <v>12</v>
      </c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9" t="s">
        <v>5</v>
      </c>
      <c r="H2" s="2" t="s">
        <v>11</v>
      </c>
    </row>
    <row r="4" spans="1:8" x14ac:dyDescent="0.25">
      <c r="A4" s="1">
        <v>43025</v>
      </c>
      <c r="B4">
        <v>300</v>
      </c>
      <c r="C4" s="2">
        <v>30.329000000000001</v>
      </c>
      <c r="D4" s="2">
        <v>29.95</v>
      </c>
      <c r="E4" s="2">
        <v>9128.65</v>
      </c>
    </row>
    <row r="5" spans="1:8" x14ac:dyDescent="0.25">
      <c r="A5" s="1">
        <v>43069</v>
      </c>
      <c r="B5">
        <v>130</v>
      </c>
      <c r="C5" s="2">
        <v>28.5</v>
      </c>
      <c r="D5" s="2">
        <v>29.95</v>
      </c>
      <c r="E5" s="2">
        <v>3745.35</v>
      </c>
    </row>
    <row r="7" spans="1:8" x14ac:dyDescent="0.25">
      <c r="A7" s="1">
        <v>43087</v>
      </c>
      <c r="B7">
        <v>8</v>
      </c>
      <c r="F7" s="2">
        <v>240</v>
      </c>
      <c r="G7" s="9">
        <v>0</v>
      </c>
      <c r="H7" s="2">
        <v>13.89</v>
      </c>
    </row>
    <row r="8" spans="1:8" x14ac:dyDescent="0.25">
      <c r="A8" s="1">
        <v>43188</v>
      </c>
      <c r="B8">
        <v>200</v>
      </c>
      <c r="C8" s="2">
        <v>27.29</v>
      </c>
      <c r="D8" s="2">
        <v>29.95</v>
      </c>
      <c r="E8" s="2">
        <v>5487.95</v>
      </c>
    </row>
    <row r="9" spans="1:8" x14ac:dyDescent="0.25">
      <c r="A9" s="1">
        <v>43283</v>
      </c>
      <c r="B9">
        <v>18</v>
      </c>
      <c r="F9" s="2">
        <v>510.4</v>
      </c>
      <c r="G9" s="9">
        <v>0</v>
      </c>
      <c r="H9" s="2">
        <v>24.29</v>
      </c>
    </row>
    <row r="10" spans="1:8" x14ac:dyDescent="0.25">
      <c r="A10" s="1">
        <v>43425</v>
      </c>
      <c r="B10">
        <v>300</v>
      </c>
      <c r="C10" s="2">
        <v>24.95</v>
      </c>
      <c r="D10" s="2">
        <v>29.95</v>
      </c>
      <c r="E10" s="2">
        <v>7514.95</v>
      </c>
    </row>
    <row r="11" spans="1:8" x14ac:dyDescent="0.25">
      <c r="A11" s="1">
        <v>43452</v>
      </c>
      <c r="B11">
        <v>21</v>
      </c>
      <c r="F11" s="2">
        <v>524.79999999999995</v>
      </c>
      <c r="G11" s="9">
        <v>0</v>
      </c>
      <c r="H11" s="2">
        <v>2.78</v>
      </c>
    </row>
    <row r="12" spans="1:8" x14ac:dyDescent="0.25">
      <c r="A12" s="1">
        <v>43531</v>
      </c>
      <c r="B12">
        <v>220</v>
      </c>
      <c r="C12" s="2">
        <v>27.84</v>
      </c>
      <c r="D12" s="2">
        <v>29.95</v>
      </c>
      <c r="E12" s="2">
        <v>6154.75</v>
      </c>
    </row>
    <row r="13" spans="1:8" x14ac:dyDescent="0.25">
      <c r="A13" s="1">
        <v>43647</v>
      </c>
      <c r="B13">
        <v>34</v>
      </c>
      <c r="F13" s="2">
        <v>957.6</v>
      </c>
      <c r="G13" s="9">
        <v>0</v>
      </c>
      <c r="H13" s="2">
        <v>15.52</v>
      </c>
    </row>
    <row r="16" spans="1:8" x14ac:dyDescent="0.25">
      <c r="A16" s="6">
        <v>43657</v>
      </c>
      <c r="B16" s="7">
        <v>1197</v>
      </c>
      <c r="C16" s="8">
        <v>27.21</v>
      </c>
      <c r="D16" s="8">
        <v>100.96</v>
      </c>
      <c r="E16" s="8">
        <v>32469.41</v>
      </c>
    </row>
    <row r="18" spans="1:8" x14ac:dyDescent="0.25">
      <c r="A18" s="1">
        <v>43683</v>
      </c>
      <c r="B18">
        <v>1197</v>
      </c>
      <c r="C18" s="2">
        <v>26.66</v>
      </c>
      <c r="D18" s="2">
        <v>98.92</v>
      </c>
      <c r="E18" s="2">
        <v>32010.94</v>
      </c>
    </row>
    <row r="19" spans="1:8" x14ac:dyDescent="0.25">
      <c r="A19" s="1">
        <v>43692</v>
      </c>
      <c r="B19">
        <v>400</v>
      </c>
      <c r="C19" s="2">
        <v>26.295000000000002</v>
      </c>
      <c r="D19" s="2">
        <v>32.6</v>
      </c>
      <c r="E19" s="2">
        <v>10550.6</v>
      </c>
    </row>
    <row r="20" spans="1:8" x14ac:dyDescent="0.25">
      <c r="A20" s="6">
        <v>43748</v>
      </c>
      <c r="B20" s="7">
        <v>1631</v>
      </c>
      <c r="C20" s="8">
        <v>27.110074000000001</v>
      </c>
      <c r="D20" s="8">
        <v>137.06</v>
      </c>
      <c r="E20" s="8">
        <v>44079.47</v>
      </c>
    </row>
    <row r="22" spans="1:8" x14ac:dyDescent="0.25">
      <c r="A22" s="1">
        <v>43895</v>
      </c>
      <c r="B22">
        <v>200</v>
      </c>
      <c r="C22" s="2">
        <v>23.22</v>
      </c>
      <c r="D22" s="2">
        <v>29.95</v>
      </c>
      <c r="E22" s="2">
        <f t="shared" ref="E22:E23" si="0">+B22*C22+D22</f>
        <v>4673.95</v>
      </c>
    </row>
    <row r="23" spans="1:8" x14ac:dyDescent="0.25">
      <c r="A23" s="1">
        <v>43896</v>
      </c>
      <c r="B23">
        <v>200</v>
      </c>
      <c r="C23" s="2">
        <v>22.43</v>
      </c>
      <c r="D23" s="2">
        <v>29.95</v>
      </c>
      <c r="E23" s="2">
        <f t="shared" si="0"/>
        <v>4515.95</v>
      </c>
    </row>
    <row r="24" spans="1:8" x14ac:dyDescent="0.25">
      <c r="A24" s="1">
        <v>43909</v>
      </c>
      <c r="B24">
        <v>200</v>
      </c>
      <c r="C24" s="2">
        <v>16.48</v>
      </c>
      <c r="D24" s="2">
        <v>29.95</v>
      </c>
      <c r="E24" s="2">
        <f>+B24*C24+D24</f>
        <v>3325.95</v>
      </c>
    </row>
    <row r="25" spans="1:8" x14ac:dyDescent="0.25">
      <c r="A25" s="1">
        <v>43923</v>
      </c>
      <c r="B25">
        <v>200</v>
      </c>
      <c r="C25" s="2">
        <v>16.135000000000002</v>
      </c>
      <c r="D25" s="2">
        <v>29.95</v>
      </c>
      <c r="E25" s="2">
        <f>+B25*C25+D25</f>
        <v>3256.9500000000003</v>
      </c>
    </row>
    <row r="26" spans="1:8" x14ac:dyDescent="0.25">
      <c r="A26" s="1">
        <v>43935</v>
      </c>
      <c r="B26">
        <v>200</v>
      </c>
      <c r="C26" s="2">
        <v>16.43</v>
      </c>
      <c r="D26" s="2">
        <v>29.95</v>
      </c>
      <c r="E26" s="2">
        <f>+B26*C26+D26</f>
        <v>3315.95</v>
      </c>
    </row>
    <row r="27" spans="1:8" x14ac:dyDescent="0.25">
      <c r="A27" s="1"/>
    </row>
    <row r="28" spans="1:8" s="7" customFormat="1" x14ac:dyDescent="0.25">
      <c r="A28" s="6">
        <v>43938</v>
      </c>
      <c r="B28" s="7">
        <v>200</v>
      </c>
      <c r="C28" s="8">
        <v>16.98</v>
      </c>
      <c r="D28" s="8">
        <v>29.95</v>
      </c>
      <c r="E28" s="8">
        <f>+B28*C28-D28</f>
        <v>3366.05</v>
      </c>
      <c r="F28" s="8"/>
      <c r="G28" s="8"/>
      <c r="H28" s="8"/>
    </row>
    <row r="29" spans="1:8" s="7" customFormat="1" x14ac:dyDescent="0.25">
      <c r="A29" s="6"/>
      <c r="C29" s="8"/>
      <c r="D29" s="8"/>
      <c r="E29" s="8"/>
      <c r="F29" s="8"/>
      <c r="G29" s="8"/>
      <c r="H29" s="8"/>
    </row>
    <row r="30" spans="1:8" x14ac:dyDescent="0.25">
      <c r="A30" s="1">
        <v>43955</v>
      </c>
      <c r="B30">
        <v>200</v>
      </c>
      <c r="C30" s="2">
        <v>15.67</v>
      </c>
      <c r="D30" s="2">
        <v>29.95</v>
      </c>
      <c r="E30" s="2">
        <f>+B30*C30+D30</f>
        <v>3163.95</v>
      </c>
    </row>
    <row r="31" spans="1:8" s="7" customFormat="1" x14ac:dyDescent="0.25">
      <c r="A31" s="6"/>
      <c r="C31" s="8"/>
      <c r="D31" s="8"/>
      <c r="E31" s="8"/>
      <c r="F31" s="8"/>
      <c r="G31" s="8"/>
      <c r="H31" s="8"/>
    </row>
    <row r="32" spans="1:8" s="7" customFormat="1" x14ac:dyDescent="0.25">
      <c r="A32" s="6">
        <v>43962</v>
      </c>
      <c r="B32" s="7">
        <v>200</v>
      </c>
      <c r="C32" s="8">
        <v>15.914999999999999</v>
      </c>
      <c r="D32" s="8">
        <v>29.95</v>
      </c>
      <c r="E32" s="8">
        <f>+B32*C32-D32</f>
        <v>3153.05</v>
      </c>
      <c r="F32" s="8"/>
      <c r="G32" s="8"/>
      <c r="H32" s="8"/>
    </row>
    <row r="33" spans="1:8" s="7" customFormat="1" x14ac:dyDescent="0.25">
      <c r="A33" s="6"/>
      <c r="C33" s="8"/>
      <c r="D33" s="8"/>
      <c r="E33" s="8"/>
      <c r="F33" s="8"/>
      <c r="G33" s="8"/>
      <c r="H33" s="8"/>
    </row>
    <row r="34" spans="1:8" x14ac:dyDescent="0.25">
      <c r="A34" t="s">
        <v>13</v>
      </c>
    </row>
    <row r="36" spans="1:8" s="7" customFormat="1" x14ac:dyDescent="0.25">
      <c r="A36" s="6">
        <v>43978</v>
      </c>
      <c r="B36" s="7">
        <v>800</v>
      </c>
      <c r="C36" s="8">
        <v>18.100000000000001</v>
      </c>
      <c r="D36" s="8">
        <v>44.88</v>
      </c>
      <c r="E36" s="8">
        <f>+B36*C36-D36</f>
        <v>14435.120000000003</v>
      </c>
      <c r="F36" s="8"/>
      <c r="G36" s="8"/>
      <c r="H36" s="8"/>
    </row>
    <row r="37" spans="1:8" x14ac:dyDescent="0.25">
      <c r="D37" s="2" t="s">
        <v>39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35F6-1B13-4A74-801A-C7F2BE040839}">
  <dimension ref="A1:H9"/>
  <sheetViews>
    <sheetView workbookViewId="0">
      <selection sqref="A1:H4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44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44056</v>
      </c>
      <c r="B4">
        <v>2000</v>
      </c>
      <c r="C4" s="11">
        <v>3.1349999999999998</v>
      </c>
      <c r="D4" s="2">
        <v>19.95</v>
      </c>
      <c r="E4" s="2">
        <f t="shared" ref="E4" si="0">+B4*C4+D4</f>
        <v>6289.95</v>
      </c>
      <c r="F4" s="2"/>
      <c r="G4" s="2"/>
      <c r="H4" s="2"/>
    </row>
    <row r="5" spans="1:8" x14ac:dyDescent="0.25">
      <c r="A5" s="1">
        <v>44061</v>
      </c>
      <c r="B5">
        <v>2000</v>
      </c>
      <c r="C5" s="11">
        <v>3.0350000000000001</v>
      </c>
      <c r="D5" s="2">
        <v>19.95</v>
      </c>
      <c r="E5" s="2">
        <f t="shared" ref="E5" si="1">+B5*C5+D5</f>
        <v>6089.95</v>
      </c>
      <c r="F5" s="2"/>
      <c r="G5" s="2"/>
      <c r="H5" s="2"/>
    </row>
    <row r="6" spans="1:8" x14ac:dyDescent="0.25">
      <c r="A6" s="1"/>
      <c r="C6" s="11"/>
      <c r="D6" s="2"/>
      <c r="E6" s="2"/>
      <c r="F6" s="2"/>
      <c r="G6" s="2"/>
      <c r="H6" s="2"/>
    </row>
    <row r="7" spans="1:8" x14ac:dyDescent="0.25">
      <c r="A7" s="1">
        <v>44098</v>
      </c>
      <c r="C7" s="11" t="s">
        <v>9</v>
      </c>
      <c r="D7" s="2"/>
      <c r="E7" s="2"/>
      <c r="F7" s="2">
        <v>320</v>
      </c>
      <c r="G7" s="2">
        <v>137.13999999999999</v>
      </c>
      <c r="H7" s="2">
        <v>0</v>
      </c>
    </row>
    <row r="8" spans="1:8" x14ac:dyDescent="0.25">
      <c r="E8" s="2"/>
    </row>
    <row r="9" spans="1:8" x14ac:dyDescent="0.25">
      <c r="A9" s="6">
        <v>44147</v>
      </c>
      <c r="B9" s="7">
        <v>4000</v>
      </c>
      <c r="C9" s="12">
        <v>3.1349999999999998</v>
      </c>
      <c r="D9" s="8">
        <v>19.95</v>
      </c>
      <c r="E9" s="8">
        <v>12510.05</v>
      </c>
      <c r="F9" s="7"/>
      <c r="G9" s="7"/>
      <c r="H9" s="7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9C9E-0B87-4B09-BC02-129BA725B401}">
  <dimension ref="A1:H12"/>
  <sheetViews>
    <sheetView workbookViewId="0">
      <selection activeCell="C13" sqref="C13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37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43935</v>
      </c>
      <c r="B4">
        <v>200</v>
      </c>
      <c r="C4" s="11">
        <v>12.28</v>
      </c>
      <c r="D4" s="2">
        <v>29.95</v>
      </c>
      <c r="E4" s="2">
        <f t="shared" ref="E4" si="0">+B4*C4+D4</f>
        <v>2485.9499999999998</v>
      </c>
      <c r="F4" s="2"/>
      <c r="G4" s="2"/>
      <c r="H4" s="2"/>
    </row>
    <row r="5" spans="1:8" x14ac:dyDescent="0.25">
      <c r="A5" s="1">
        <v>43936</v>
      </c>
      <c r="B5">
        <v>200</v>
      </c>
      <c r="C5" s="11">
        <v>12.85</v>
      </c>
      <c r="D5" s="2">
        <v>29.95</v>
      </c>
      <c r="E5" s="2">
        <f t="shared" ref="E5" si="1">+B5*C5+D5</f>
        <v>2599.9499999999998</v>
      </c>
      <c r="F5" s="2"/>
      <c r="G5" s="2"/>
      <c r="H5" s="2"/>
    </row>
    <row r="6" spans="1:8" x14ac:dyDescent="0.25">
      <c r="A6" s="1">
        <v>43937</v>
      </c>
      <c r="B6">
        <v>200</v>
      </c>
      <c r="C6" s="11">
        <v>12.505000000000001</v>
      </c>
      <c r="D6" s="2">
        <v>29.95</v>
      </c>
      <c r="E6" s="2">
        <f t="shared" ref="E6" si="2">+B6*C6+D6</f>
        <v>2530.9499999999998</v>
      </c>
      <c r="F6" s="2"/>
      <c r="G6" s="2"/>
      <c r="H6" s="2"/>
    </row>
    <row r="8" spans="1:8" s="7" customFormat="1" x14ac:dyDescent="0.25">
      <c r="A8" s="6">
        <v>43976</v>
      </c>
      <c r="B8" s="7">
        <v>600</v>
      </c>
      <c r="C8" s="12">
        <v>14.73</v>
      </c>
      <c r="D8" s="8">
        <v>29.95</v>
      </c>
      <c r="E8" s="8">
        <f>+B8*C8-D8</f>
        <v>8808.0499999999993</v>
      </c>
    </row>
    <row r="10" spans="1:8" x14ac:dyDescent="0.25">
      <c r="A10" s="1">
        <v>43978</v>
      </c>
      <c r="B10">
        <v>200</v>
      </c>
      <c r="C10" s="11">
        <v>14.31</v>
      </c>
      <c r="D10" s="2">
        <v>29.95</v>
      </c>
      <c r="E10" s="2">
        <f t="shared" ref="E10" si="3">+B10*C10+D10</f>
        <v>2891.95</v>
      </c>
      <c r="F10" s="2"/>
      <c r="G10" s="2"/>
      <c r="H10" s="2"/>
    </row>
    <row r="12" spans="1:8" s="7" customFormat="1" x14ac:dyDescent="0.25">
      <c r="A12" s="6">
        <v>43985</v>
      </c>
      <c r="B12" s="7">
        <v>200</v>
      </c>
      <c r="C12" s="12">
        <v>14.925000000000001</v>
      </c>
      <c r="D12" s="8">
        <v>29.95</v>
      </c>
      <c r="E12" s="8">
        <f>+B12*C12-D12</f>
        <v>2955.05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46E9-4C2F-4EE5-B422-D48DC3BB2B34}">
  <dimension ref="A1:H23"/>
  <sheetViews>
    <sheetView topLeftCell="A7" workbookViewId="0">
      <selection activeCell="D24" sqref="D24"/>
    </sheetView>
  </sheetViews>
  <sheetFormatPr defaultRowHeight="15" x14ac:dyDescent="0.25"/>
  <cols>
    <col min="1" max="1" width="10.7109375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style="2" bestFit="1" customWidth="1"/>
  </cols>
  <sheetData>
    <row r="1" spans="1:8" x14ac:dyDescent="0.25">
      <c r="A1" t="s">
        <v>31</v>
      </c>
      <c r="C1" s="10"/>
      <c r="D1" s="2"/>
      <c r="E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</row>
    <row r="4" spans="1:8" x14ac:dyDescent="0.25">
      <c r="A4" s="1">
        <v>43909</v>
      </c>
      <c r="B4">
        <v>400</v>
      </c>
      <c r="C4" s="11">
        <v>9.2108249999999998</v>
      </c>
      <c r="D4" s="2">
        <v>29.95</v>
      </c>
      <c r="E4" s="2">
        <f t="shared" ref="E4:E5" si="0">+B4*C4+D4</f>
        <v>3714.2799999999997</v>
      </c>
      <c r="H4" s="2"/>
    </row>
    <row r="5" spans="1:8" x14ac:dyDescent="0.25">
      <c r="A5" s="1">
        <v>43910</v>
      </c>
      <c r="B5">
        <v>400</v>
      </c>
      <c r="C5" s="11">
        <v>9.48</v>
      </c>
      <c r="D5" s="2">
        <v>29.95</v>
      </c>
      <c r="E5" s="2">
        <f t="shared" si="0"/>
        <v>3821.95</v>
      </c>
      <c r="H5" s="2"/>
    </row>
    <row r="6" spans="1:8" x14ac:dyDescent="0.25">
      <c r="A6" s="1">
        <v>43920</v>
      </c>
      <c r="B6">
        <v>400</v>
      </c>
      <c r="C6" s="11">
        <v>9.3699999999999992</v>
      </c>
      <c r="D6" s="2">
        <v>29.95</v>
      </c>
      <c r="E6" s="2">
        <f>+B6*C6+D6</f>
        <v>3777.9499999999994</v>
      </c>
      <c r="H6" s="2"/>
    </row>
    <row r="7" spans="1:8" x14ac:dyDescent="0.25">
      <c r="A7" s="1">
        <v>43923</v>
      </c>
      <c r="B7">
        <v>400</v>
      </c>
      <c r="C7" s="11">
        <v>9.7781880000000001</v>
      </c>
      <c r="D7" s="2">
        <v>29.95</v>
      </c>
      <c r="E7" s="2">
        <f>+B7*C7+D7</f>
        <v>3941.2251999999999</v>
      </c>
      <c r="H7" s="2"/>
    </row>
    <row r="8" spans="1:8" x14ac:dyDescent="0.25">
      <c r="A8" s="1">
        <v>43935</v>
      </c>
      <c r="B8">
        <v>400</v>
      </c>
      <c r="C8" s="11">
        <v>10.69</v>
      </c>
      <c r="D8" s="2">
        <v>29.95</v>
      </c>
      <c r="E8" s="2">
        <f>+B8*C8+D8</f>
        <v>4305.95</v>
      </c>
      <c r="H8" s="2"/>
    </row>
    <row r="10" spans="1:8" s="7" customFormat="1" x14ac:dyDescent="0.25">
      <c r="A10" s="6">
        <v>43984</v>
      </c>
      <c r="B10" s="7">
        <v>2000</v>
      </c>
      <c r="C10" s="8">
        <v>9.9700000000000006</v>
      </c>
      <c r="D10" s="8">
        <v>61.81</v>
      </c>
      <c r="E10" s="8">
        <f>+B10*C10-D10</f>
        <v>19878.189999999999</v>
      </c>
      <c r="F10" s="8"/>
      <c r="G10" s="8"/>
    </row>
    <row r="12" spans="1:8" x14ac:dyDescent="0.25">
      <c r="A12" s="1">
        <v>44043</v>
      </c>
      <c r="B12">
        <v>500</v>
      </c>
      <c r="C12" s="11">
        <v>10.744999999999999</v>
      </c>
      <c r="D12" s="2">
        <v>19.95</v>
      </c>
      <c r="E12" s="2">
        <f>+B12*C12+D12</f>
        <v>5392.45</v>
      </c>
      <c r="H12" s="2"/>
    </row>
    <row r="13" spans="1:8" x14ac:dyDescent="0.25">
      <c r="A13" s="1">
        <v>44048</v>
      </c>
      <c r="B13">
        <v>500</v>
      </c>
      <c r="C13" s="11">
        <v>10.72</v>
      </c>
      <c r="D13" s="2">
        <v>19.95</v>
      </c>
      <c r="E13" s="2">
        <f>+B13*C13+D13</f>
        <v>5379.95</v>
      </c>
      <c r="H13" s="2"/>
    </row>
    <row r="15" spans="1:8" s="7" customFormat="1" x14ac:dyDescent="0.25">
      <c r="A15" s="6">
        <v>44054</v>
      </c>
      <c r="B15" s="7">
        <v>1000</v>
      </c>
      <c r="C15" s="8">
        <v>11.19</v>
      </c>
      <c r="D15" s="8">
        <v>29.95</v>
      </c>
      <c r="E15" s="8">
        <f>+B15*C15-D15</f>
        <v>11160.05</v>
      </c>
      <c r="F15" s="8"/>
      <c r="G15" s="8"/>
    </row>
    <row r="17" spans="1:8" x14ac:dyDescent="0.25">
      <c r="A17" s="1">
        <v>44061</v>
      </c>
      <c r="B17">
        <v>1000</v>
      </c>
      <c r="C17" s="11">
        <v>9.9910200000000007</v>
      </c>
      <c r="D17" s="2">
        <v>19.95</v>
      </c>
      <c r="E17" s="2">
        <f>+B17*C17+D17</f>
        <v>10010.970000000001</v>
      </c>
      <c r="H17" s="2"/>
    </row>
    <row r="18" spans="1:8" x14ac:dyDescent="0.25">
      <c r="A18" s="1">
        <v>44062</v>
      </c>
      <c r="B18">
        <v>1000</v>
      </c>
      <c r="C18" s="11">
        <v>9.68</v>
      </c>
      <c r="D18" s="2">
        <v>19.95</v>
      </c>
      <c r="E18" s="2">
        <f>+B18*C18+D18</f>
        <v>9699.9500000000007</v>
      </c>
      <c r="H18" s="2"/>
    </row>
    <row r="19" spans="1:8" x14ac:dyDescent="0.25">
      <c r="A19" s="1">
        <v>44071</v>
      </c>
      <c r="B19">
        <v>1000</v>
      </c>
      <c r="C19" s="11">
        <v>9.3000000000000007</v>
      </c>
      <c r="D19" s="2">
        <v>19.95</v>
      </c>
      <c r="E19" s="2">
        <f>+B19*C19+D19</f>
        <v>9319.9500000000007</v>
      </c>
      <c r="H19" s="2"/>
    </row>
    <row r="21" spans="1:8" x14ac:dyDescent="0.25">
      <c r="A21" s="1">
        <v>44106</v>
      </c>
      <c r="B21">
        <v>27</v>
      </c>
      <c r="F21" s="2">
        <v>240</v>
      </c>
      <c r="G21" s="2">
        <v>102.86</v>
      </c>
    </row>
    <row r="23" spans="1:8" s="7" customFormat="1" x14ac:dyDescent="0.25">
      <c r="A23" s="6">
        <v>44152</v>
      </c>
      <c r="B23" s="7">
        <v>3027</v>
      </c>
      <c r="C23" s="8">
        <v>9.8758739999999996</v>
      </c>
      <c r="D23" s="8">
        <v>35.869999999999997</v>
      </c>
      <c r="E23" s="8">
        <f>+B23*C23-D23</f>
        <v>29858.400598</v>
      </c>
      <c r="F23" s="8"/>
      <c r="G23" s="8"/>
    </row>
  </sheetData>
  <pageMargins left="0.7" right="0.7" top="0.75" bottom="0.75" header="0.3" footer="0.3"/>
  <pageSetup orientation="portrait" horizontalDpi="360" verticalDpi="36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1DFC-7A30-4578-B32D-B135610B0B1B}">
  <dimension ref="A1:H7"/>
  <sheetViews>
    <sheetView workbookViewId="0">
      <selection activeCell="G13" sqref="G13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54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44355</v>
      </c>
      <c r="B4">
        <v>2000</v>
      </c>
      <c r="C4" s="11">
        <v>2.2200000000000002</v>
      </c>
      <c r="D4" s="2">
        <v>19.95</v>
      </c>
      <c r="E4" s="2">
        <f t="shared" ref="E4" si="0">+B4*C4+D4</f>
        <v>4459.95</v>
      </c>
      <c r="F4" s="2"/>
      <c r="G4" s="2"/>
      <c r="H4" s="2"/>
    </row>
    <row r="5" spans="1:8" x14ac:dyDescent="0.25">
      <c r="A5" s="1">
        <v>44357</v>
      </c>
      <c r="B5">
        <v>2000</v>
      </c>
      <c r="C5" s="11">
        <v>2.2294149999999999</v>
      </c>
      <c r="D5" s="2">
        <v>19.95</v>
      </c>
      <c r="E5" s="2">
        <f t="shared" ref="E5" si="1">+B5*C5+D5</f>
        <v>4478.78</v>
      </c>
      <c r="F5" s="2"/>
      <c r="G5" s="2"/>
      <c r="H5" s="2"/>
    </row>
    <row r="7" spans="1:8" s="7" customFormat="1" x14ac:dyDescent="0.25">
      <c r="A7" s="6">
        <v>44386</v>
      </c>
      <c r="B7" s="7">
        <v>4000</v>
      </c>
      <c r="C7" s="8">
        <v>2.23</v>
      </c>
      <c r="D7" s="8">
        <v>19.95</v>
      </c>
      <c r="E7" s="8">
        <v>8900.0499999999993</v>
      </c>
    </row>
  </sheetData>
  <pageMargins left="0.7" right="0.7" top="0.75" bottom="0.75" header="0.3" footer="0.3"/>
  <pageSetup orientation="portrait" horizontalDpi="360" verticalDpi="36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85D9-BBE6-4885-9A66-768CDCF72BB2}">
  <dimension ref="A1:H33"/>
  <sheetViews>
    <sheetView topLeftCell="A22" workbookViewId="0">
      <selection activeCell="E33" sqref="E33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style="2" bestFit="1" customWidth="1"/>
    <col min="8" max="8" width="7.85546875" style="2" bestFit="1" customWidth="1"/>
  </cols>
  <sheetData>
    <row r="1" spans="1:8" x14ac:dyDescent="0.25">
      <c r="A1" t="s">
        <v>27</v>
      </c>
    </row>
    <row r="2" spans="1:8" x14ac:dyDescent="0.25">
      <c r="C2" s="2"/>
      <c r="D2" s="2"/>
      <c r="E2" s="2"/>
    </row>
    <row r="3" spans="1:8" x14ac:dyDescent="0.25">
      <c r="B3" t="s">
        <v>6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11</v>
      </c>
    </row>
    <row r="4" spans="1:8" x14ac:dyDescent="0.25">
      <c r="C4" s="2"/>
      <c r="D4" s="2"/>
      <c r="E4" s="2"/>
    </row>
    <row r="5" spans="1:8" x14ac:dyDescent="0.25">
      <c r="A5" s="1">
        <v>43895</v>
      </c>
      <c r="B5">
        <v>150</v>
      </c>
      <c r="C5" s="2">
        <v>37.36</v>
      </c>
      <c r="D5" s="2">
        <v>29.95</v>
      </c>
      <c r="E5" s="2">
        <v>5633.95</v>
      </c>
    </row>
    <row r="6" spans="1:8" x14ac:dyDescent="0.25">
      <c r="A6" s="1">
        <v>43896</v>
      </c>
      <c r="B6">
        <v>150</v>
      </c>
      <c r="C6" s="2">
        <v>37.54</v>
      </c>
      <c r="D6" s="2">
        <v>29.95</v>
      </c>
      <c r="E6" s="2">
        <v>5660.95</v>
      </c>
    </row>
    <row r="7" spans="1:8" x14ac:dyDescent="0.25">
      <c r="A7" s="1"/>
      <c r="C7" s="2"/>
      <c r="D7" s="2"/>
      <c r="E7" s="2"/>
    </row>
    <row r="8" spans="1:8" s="7" customFormat="1" x14ac:dyDescent="0.25">
      <c r="A8" s="6">
        <v>43907</v>
      </c>
      <c r="B8" s="7">
        <v>300</v>
      </c>
      <c r="C8" s="8">
        <v>39</v>
      </c>
      <c r="D8" s="8">
        <v>36.270000000000003</v>
      </c>
      <c r="E8" s="8">
        <v>11663.73</v>
      </c>
      <c r="F8" s="8"/>
      <c r="G8" s="8"/>
      <c r="H8" s="8"/>
    </row>
    <row r="9" spans="1:8" x14ac:dyDescent="0.25">
      <c r="A9" s="1"/>
      <c r="C9" s="2"/>
      <c r="D9" s="2"/>
      <c r="E9" s="2"/>
    </row>
    <row r="10" spans="1:8" x14ac:dyDescent="0.25">
      <c r="A10" s="1">
        <v>44043</v>
      </c>
      <c r="B10">
        <v>150</v>
      </c>
      <c r="C10" s="2">
        <v>38.67</v>
      </c>
      <c r="D10" s="2">
        <v>19.95</v>
      </c>
      <c r="E10" s="2">
        <f>+B10*C10+D10</f>
        <v>5820.45</v>
      </c>
    </row>
    <row r="11" spans="1:8" x14ac:dyDescent="0.25">
      <c r="A11" s="1">
        <v>44048</v>
      </c>
      <c r="B11">
        <v>150</v>
      </c>
      <c r="C11" s="2">
        <v>39.187533000000002</v>
      </c>
      <c r="D11" s="2">
        <v>19.95</v>
      </c>
      <c r="E11" s="2">
        <f>+B11*C11+D11</f>
        <v>5898.0799500000003</v>
      </c>
    </row>
    <row r="13" spans="1:8" s="7" customFormat="1" x14ac:dyDescent="0.25">
      <c r="A13" s="6">
        <v>44053</v>
      </c>
      <c r="B13" s="7">
        <v>300</v>
      </c>
      <c r="C13" s="8">
        <v>39.950000000000003</v>
      </c>
      <c r="D13" s="8">
        <v>29.95</v>
      </c>
      <c r="E13" s="8">
        <f>+B13*C13-D13</f>
        <v>11955.05</v>
      </c>
      <c r="F13" s="8"/>
      <c r="G13" s="8"/>
      <c r="H13" s="8"/>
    </row>
    <row r="15" spans="1:8" x14ac:dyDescent="0.25">
      <c r="A15" s="1">
        <v>44061</v>
      </c>
      <c r="B15">
        <v>150</v>
      </c>
      <c r="C15" s="2">
        <v>39.71</v>
      </c>
      <c r="D15" s="2">
        <v>19.95</v>
      </c>
      <c r="E15" s="2">
        <f>+B15*C15+D15</f>
        <v>5976.45</v>
      </c>
    </row>
    <row r="16" spans="1:8" x14ac:dyDescent="0.25">
      <c r="A16" s="1">
        <v>44062</v>
      </c>
      <c r="B16">
        <v>150</v>
      </c>
      <c r="C16" s="2">
        <v>40.67</v>
      </c>
      <c r="D16" s="2">
        <v>19.95</v>
      </c>
      <c r="E16" s="2">
        <f>+B16*C16+D16</f>
        <v>6120.45</v>
      </c>
    </row>
    <row r="17" spans="1:8" x14ac:dyDescent="0.25">
      <c r="A17" s="1">
        <v>44064</v>
      </c>
      <c r="B17">
        <v>150</v>
      </c>
      <c r="C17" s="2">
        <v>39.816133000000001</v>
      </c>
      <c r="D17" s="2">
        <v>19.95</v>
      </c>
      <c r="E17" s="2">
        <f>+B17*C17+D17</f>
        <v>5992.3699500000002</v>
      </c>
    </row>
    <row r="19" spans="1:8" x14ac:dyDescent="0.25">
      <c r="A19" s="1">
        <v>44110</v>
      </c>
      <c r="C19" t="s">
        <v>9</v>
      </c>
      <c r="F19" s="2">
        <v>216</v>
      </c>
      <c r="G19" s="2">
        <v>92.57</v>
      </c>
      <c r="H19" s="2">
        <v>0</v>
      </c>
    </row>
    <row r="21" spans="1:8" x14ac:dyDescent="0.25">
      <c r="A21" s="1">
        <v>44113</v>
      </c>
      <c r="B21">
        <v>150</v>
      </c>
      <c r="C21" s="2">
        <v>37.880000000000003</v>
      </c>
      <c r="D21" s="2">
        <v>19.95</v>
      </c>
      <c r="E21" s="2">
        <f>+B21*C21+D21</f>
        <v>5701.95</v>
      </c>
    </row>
    <row r="23" spans="1:8" s="7" customFormat="1" x14ac:dyDescent="0.25">
      <c r="A23" s="6">
        <v>44183</v>
      </c>
      <c r="B23" s="7">
        <v>600</v>
      </c>
      <c r="C23" s="8">
        <v>39.9</v>
      </c>
      <c r="D23" s="8">
        <v>29.95</v>
      </c>
      <c r="E23" s="8">
        <f>+B23*C23-D23</f>
        <v>23910.05</v>
      </c>
      <c r="F23" s="8"/>
      <c r="G23" s="8"/>
      <c r="H23" s="8"/>
    </row>
    <row r="25" spans="1:8" x14ac:dyDescent="0.25">
      <c r="A25" s="1">
        <v>44350</v>
      </c>
      <c r="B25">
        <v>100</v>
      </c>
      <c r="C25" s="2">
        <v>42.719499999999996</v>
      </c>
      <c r="D25" s="2">
        <v>19.95</v>
      </c>
      <c r="E25" s="2">
        <f t="shared" ref="E25:E30" si="0">+B25*C25+D25</f>
        <v>4291.8999999999996</v>
      </c>
    </row>
    <row r="26" spans="1:8" x14ac:dyDescent="0.25">
      <c r="A26" s="1">
        <v>44355</v>
      </c>
      <c r="B26">
        <v>100</v>
      </c>
      <c r="C26" s="2">
        <v>43.39</v>
      </c>
      <c r="D26" s="2">
        <v>19.95</v>
      </c>
      <c r="E26" s="2">
        <f t="shared" si="0"/>
        <v>4358.95</v>
      </c>
    </row>
    <row r="27" spans="1:8" x14ac:dyDescent="0.25">
      <c r="A27" s="1">
        <v>44357</v>
      </c>
      <c r="B27">
        <v>100</v>
      </c>
      <c r="C27" s="2">
        <v>42.75</v>
      </c>
      <c r="D27" s="2">
        <v>19.95</v>
      </c>
      <c r="E27" s="2">
        <f t="shared" si="0"/>
        <v>4294.95</v>
      </c>
    </row>
    <row r="28" spans="1:8" x14ac:dyDescent="0.25">
      <c r="A28" s="1">
        <v>44358</v>
      </c>
      <c r="B28">
        <v>100</v>
      </c>
      <c r="C28" s="2">
        <v>42.83</v>
      </c>
      <c r="D28" s="2">
        <v>19.95</v>
      </c>
      <c r="E28" s="2">
        <f t="shared" si="0"/>
        <v>4302.95</v>
      </c>
    </row>
    <row r="29" spans="1:8" x14ac:dyDescent="0.25">
      <c r="A29" s="1">
        <v>44364</v>
      </c>
      <c r="B29">
        <v>100</v>
      </c>
      <c r="C29" s="2">
        <v>43.65</v>
      </c>
      <c r="D29" s="2">
        <v>19.95</v>
      </c>
      <c r="E29" s="2">
        <f t="shared" si="0"/>
        <v>4384.95</v>
      </c>
    </row>
    <row r="30" spans="1:8" x14ac:dyDescent="0.25">
      <c r="A30" s="1">
        <v>44365</v>
      </c>
      <c r="B30">
        <v>100</v>
      </c>
      <c r="C30" s="2">
        <v>43.015000000000001</v>
      </c>
      <c r="D30" s="2">
        <v>19.95</v>
      </c>
      <c r="E30" s="2">
        <f t="shared" si="0"/>
        <v>4321.45</v>
      </c>
    </row>
    <row r="31" spans="1:8" x14ac:dyDescent="0.25">
      <c r="A31" s="1">
        <v>44368</v>
      </c>
      <c r="B31">
        <v>100</v>
      </c>
      <c r="C31" s="2">
        <v>42.35</v>
      </c>
      <c r="D31" s="2">
        <v>19.95</v>
      </c>
      <c r="E31" s="2">
        <f t="shared" ref="E31" si="1">+B31*C31+D31</f>
        <v>4254.95</v>
      </c>
    </row>
    <row r="33" spans="1:8" s="7" customFormat="1" x14ac:dyDescent="0.25">
      <c r="A33" s="6">
        <v>44400</v>
      </c>
      <c r="B33" s="7">
        <v>700</v>
      </c>
      <c r="C33" s="8">
        <v>39.46</v>
      </c>
      <c r="D33" s="8">
        <v>33.14</v>
      </c>
      <c r="E33" s="8">
        <f>+B33*C33-D33</f>
        <v>27588.86</v>
      </c>
      <c r="F33" s="8"/>
      <c r="G33" s="8"/>
      <c r="H33" s="8"/>
    </row>
  </sheetData>
  <pageMargins left="0.7" right="0.7" top="0.75" bottom="0.75" header="0.3" footer="0.3"/>
  <pageSetup orientation="portrait" horizontalDpi="360" verticalDpi="36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BFF0-1635-4B37-895B-803ECA1B5FF4}">
  <dimension ref="A1:H21"/>
  <sheetViews>
    <sheetView topLeftCell="A7" workbookViewId="0">
      <selection activeCell="L12" sqref="L12"/>
    </sheetView>
  </sheetViews>
  <sheetFormatPr defaultRowHeight="15" x14ac:dyDescent="0.25"/>
  <cols>
    <col min="1" max="1" width="10.7109375" bestFit="1" customWidth="1"/>
    <col min="3" max="3" width="9.140625" style="2"/>
    <col min="4" max="4" width="10" style="2" bestFit="1" customWidth="1"/>
    <col min="5" max="5" width="10.140625" style="2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19</v>
      </c>
      <c r="F1" s="2"/>
      <c r="G1" s="2"/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F3" s="2"/>
      <c r="G3" s="2"/>
    </row>
    <row r="4" spans="1:8" x14ac:dyDescent="0.25">
      <c r="A4" s="1">
        <v>43553</v>
      </c>
      <c r="B4">
        <v>200</v>
      </c>
      <c r="C4" s="2">
        <v>34.799999999999997</v>
      </c>
      <c r="D4" s="2">
        <v>29.95</v>
      </c>
      <c r="E4" s="2">
        <v>6989.95</v>
      </c>
      <c r="F4" s="2"/>
      <c r="G4" s="2"/>
      <c r="H4" s="2"/>
    </row>
    <row r="5" spans="1:8" x14ac:dyDescent="0.25">
      <c r="A5" s="1">
        <v>43592</v>
      </c>
      <c r="B5">
        <v>200</v>
      </c>
      <c r="C5" s="2">
        <v>35.075000000000003</v>
      </c>
      <c r="D5" s="2">
        <v>29.95</v>
      </c>
      <c r="E5" s="2">
        <v>7044.95</v>
      </c>
      <c r="F5" s="2"/>
      <c r="G5" s="2"/>
      <c r="H5" s="2"/>
    </row>
    <row r="7" spans="1:8" s="7" customFormat="1" x14ac:dyDescent="0.25">
      <c r="A7" s="6">
        <v>43662</v>
      </c>
      <c r="B7" s="7">
        <v>400</v>
      </c>
      <c r="C7" s="8">
        <v>35.25</v>
      </c>
      <c r="D7" s="8">
        <v>43.7</v>
      </c>
      <c r="E7" s="8">
        <v>14056.3</v>
      </c>
    </row>
    <row r="9" spans="1:8" x14ac:dyDescent="0.25">
      <c r="A9" s="1">
        <v>43668</v>
      </c>
      <c r="B9">
        <v>400</v>
      </c>
      <c r="C9" s="2">
        <v>33.6</v>
      </c>
      <c r="D9" s="2">
        <v>29.95</v>
      </c>
      <c r="E9" s="2">
        <v>13481.66</v>
      </c>
      <c r="F9" s="2"/>
      <c r="G9" s="2"/>
      <c r="H9" s="2"/>
    </row>
    <row r="10" spans="1:8" x14ac:dyDescent="0.25">
      <c r="A10" s="1">
        <v>43692</v>
      </c>
      <c r="B10">
        <v>400</v>
      </c>
      <c r="C10" s="2">
        <v>31.4</v>
      </c>
      <c r="D10" s="2">
        <v>38.93</v>
      </c>
      <c r="E10" s="2">
        <v>12598.93</v>
      </c>
    </row>
    <row r="11" spans="1:8" x14ac:dyDescent="0.25">
      <c r="A11" s="1">
        <v>43728</v>
      </c>
      <c r="B11">
        <v>13</v>
      </c>
      <c r="F11">
        <v>425.91</v>
      </c>
      <c r="G11">
        <v>182.53</v>
      </c>
      <c r="H11">
        <v>18.43</v>
      </c>
    </row>
    <row r="13" spans="1:8" s="7" customFormat="1" x14ac:dyDescent="0.25">
      <c r="A13" s="6">
        <v>43775</v>
      </c>
      <c r="B13" s="7">
        <v>200</v>
      </c>
      <c r="C13" s="8">
        <v>33.14</v>
      </c>
      <c r="D13" s="8">
        <v>29.95</v>
      </c>
      <c r="E13" s="8">
        <v>6598.05</v>
      </c>
    </row>
    <row r="14" spans="1:8" s="7" customFormat="1" x14ac:dyDescent="0.25">
      <c r="A14" s="6">
        <v>43780</v>
      </c>
      <c r="B14" s="7">
        <v>613</v>
      </c>
      <c r="C14" s="8">
        <v>34.215032999999998</v>
      </c>
      <c r="D14" s="8">
        <v>65.010000000000005</v>
      </c>
      <c r="E14" s="8">
        <v>20908.810000000001</v>
      </c>
    </row>
    <row r="16" spans="1:8" s="7" customFormat="1" x14ac:dyDescent="0.25">
      <c r="A16" s="6">
        <v>43910</v>
      </c>
      <c r="C16" s="8"/>
      <c r="D16" s="8"/>
      <c r="E16" s="8"/>
      <c r="F16" s="7" t="s">
        <v>26</v>
      </c>
      <c r="H16" s="7">
        <v>18.43</v>
      </c>
    </row>
    <row r="18" spans="1:8" x14ac:dyDescent="0.25">
      <c r="A18" s="1">
        <v>40274</v>
      </c>
      <c r="B18">
        <v>200</v>
      </c>
      <c r="C18" s="11">
        <v>19.989999999999998</v>
      </c>
      <c r="D18" s="2">
        <v>29.95</v>
      </c>
      <c r="E18" s="2">
        <f t="shared" ref="E18" si="0">+B18*C18+D18</f>
        <v>4027.9499999999994</v>
      </c>
      <c r="F18" s="2"/>
      <c r="G18" s="2"/>
      <c r="H18" s="2"/>
    </row>
    <row r="19" spans="1:8" x14ac:dyDescent="0.25">
      <c r="A19" s="1">
        <v>43929</v>
      </c>
      <c r="B19">
        <v>200</v>
      </c>
      <c r="C19" s="11">
        <v>21.14</v>
      </c>
      <c r="D19" s="2">
        <v>29.95</v>
      </c>
      <c r="E19" s="2">
        <f t="shared" ref="E19" si="1">+B19*C19+D19</f>
        <v>4257.95</v>
      </c>
      <c r="F19" s="2"/>
      <c r="G19" s="2"/>
      <c r="H19" s="2"/>
    </row>
    <row r="21" spans="1:8" s="7" customFormat="1" x14ac:dyDescent="0.25">
      <c r="A21" s="6">
        <v>43935</v>
      </c>
      <c r="B21" s="7">
        <v>400</v>
      </c>
      <c r="C21" s="12">
        <v>21.89</v>
      </c>
      <c r="D21" s="8">
        <v>29.95</v>
      </c>
      <c r="E21" s="8">
        <f>+B21*C21-D21</f>
        <v>8726.0499999999993</v>
      </c>
    </row>
  </sheetData>
  <pageMargins left="0.7" right="0.7" top="0.75" bottom="0.75" header="0.3" footer="0.3"/>
  <pageSetup orientation="landscape" horizontalDpi="360" verticalDpi="36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workbookViewId="0">
      <selection activeCell="B6" sqref="B6"/>
    </sheetView>
  </sheetViews>
  <sheetFormatPr defaultRowHeight="15" x14ac:dyDescent="0.25"/>
  <cols>
    <col min="1" max="1" width="10.7109375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</cols>
  <sheetData>
    <row r="1" spans="1:7" x14ac:dyDescent="0.25">
      <c r="A1" t="s">
        <v>8</v>
      </c>
      <c r="C1" s="2"/>
      <c r="D1" s="2"/>
      <c r="E1" s="2"/>
      <c r="F1" s="2"/>
      <c r="G1" s="2"/>
    </row>
    <row r="2" spans="1:7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C3" s="2"/>
      <c r="D3" s="2"/>
      <c r="E3" s="2"/>
      <c r="F3" s="2"/>
      <c r="G3" s="2"/>
    </row>
    <row r="4" spans="1:7" x14ac:dyDescent="0.25">
      <c r="A4" s="1">
        <v>42272</v>
      </c>
      <c r="B4">
        <v>1000</v>
      </c>
      <c r="C4" s="2">
        <v>2.2400000000000002</v>
      </c>
      <c r="D4" s="2">
        <v>29.95</v>
      </c>
      <c r="E4" s="2">
        <v>2299.9</v>
      </c>
      <c r="F4" s="2">
        <v>0</v>
      </c>
      <c r="G4" s="2">
        <v>0</v>
      </c>
    </row>
    <row r="8" spans="1:7" s="4" customFormat="1" x14ac:dyDescent="0.25">
      <c r="A8" s="3">
        <v>42564</v>
      </c>
      <c r="B8" s="4">
        <v>1000</v>
      </c>
      <c r="C8" s="5">
        <v>2.8</v>
      </c>
      <c r="D8" s="5">
        <v>29.95</v>
      </c>
      <c r="E8" s="5">
        <v>2770.05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5147-D2A2-4F1F-A123-933EE18F1AD4}">
  <dimension ref="A1:H20"/>
  <sheetViews>
    <sheetView tabSelected="1" topLeftCell="A4" workbookViewId="0">
      <selection activeCell="F21" sqref="F21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bestFit="1" customWidth="1"/>
  </cols>
  <sheetData>
    <row r="1" spans="1:8" x14ac:dyDescent="0.25">
      <c r="A1" t="s">
        <v>58</v>
      </c>
      <c r="C1" s="10"/>
      <c r="D1" s="2"/>
      <c r="E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G3" s="2"/>
    </row>
    <row r="4" spans="1:8" x14ac:dyDescent="0.25">
      <c r="A4" s="1">
        <v>44376</v>
      </c>
      <c r="B4">
        <v>100</v>
      </c>
      <c r="C4" s="11">
        <v>93.39</v>
      </c>
      <c r="D4" s="2">
        <v>19.95</v>
      </c>
      <c r="E4" s="2">
        <f t="shared" ref="E4" si="0">+B4*C4+D4</f>
        <v>9358.9500000000007</v>
      </c>
      <c r="G4" s="2"/>
      <c r="H4" s="2"/>
    </row>
    <row r="5" spans="1:8" x14ac:dyDescent="0.25">
      <c r="A5" s="1">
        <v>44385</v>
      </c>
      <c r="B5">
        <v>100</v>
      </c>
      <c r="C5" s="11">
        <v>93.93</v>
      </c>
      <c r="D5" s="2">
        <v>19.95</v>
      </c>
      <c r="E5" s="2">
        <f t="shared" ref="E5" si="1">+B5*C5+D5</f>
        <v>9412.9500000000007</v>
      </c>
      <c r="G5" s="2"/>
      <c r="H5" s="2"/>
    </row>
    <row r="7" spans="1:8" x14ac:dyDescent="0.25">
      <c r="A7" s="1">
        <v>44393</v>
      </c>
      <c r="F7" s="2">
        <v>55.64</v>
      </c>
    </row>
    <row r="9" spans="1:8" x14ac:dyDescent="0.25">
      <c r="A9" s="1">
        <v>44407</v>
      </c>
      <c r="B9">
        <v>100</v>
      </c>
      <c r="C9" s="11">
        <v>94.81</v>
      </c>
      <c r="D9" s="2">
        <v>19.95</v>
      </c>
      <c r="E9" s="2">
        <f t="shared" ref="E9" si="2">+B9*C9+D9</f>
        <v>9500.9500000000007</v>
      </c>
      <c r="G9" s="2"/>
      <c r="H9" s="2"/>
    </row>
    <row r="10" spans="1:8" x14ac:dyDescent="0.25">
      <c r="A10" s="1">
        <v>44414</v>
      </c>
      <c r="B10">
        <v>100</v>
      </c>
      <c r="C10" s="11">
        <v>96.04</v>
      </c>
      <c r="D10" s="2">
        <v>19.95</v>
      </c>
      <c r="E10" s="2">
        <f t="shared" ref="E10" si="3">+B10*C10+D10</f>
        <v>9623.9500000000007</v>
      </c>
      <c r="G10" s="2"/>
      <c r="H10" s="2"/>
    </row>
    <row r="11" spans="1:8" x14ac:dyDescent="0.25">
      <c r="A11" s="1">
        <v>44424</v>
      </c>
      <c r="B11">
        <v>100</v>
      </c>
      <c r="C11" s="11">
        <v>97.34</v>
      </c>
      <c r="D11" s="2">
        <v>19.95</v>
      </c>
      <c r="E11" s="2">
        <f t="shared" ref="E11" si="4">+B11*C11+D11</f>
        <v>9753.9500000000007</v>
      </c>
      <c r="G11" s="2"/>
      <c r="H11" s="2"/>
    </row>
    <row r="13" spans="1:8" s="7" customFormat="1" x14ac:dyDescent="0.25">
      <c r="A13" s="6">
        <v>44400</v>
      </c>
      <c r="B13" s="7">
        <v>500</v>
      </c>
      <c r="C13" s="8">
        <v>97.09</v>
      </c>
      <c r="D13" s="8">
        <v>58.26</v>
      </c>
      <c r="E13" s="8">
        <f>+B13*C13-D13</f>
        <v>48486.74</v>
      </c>
      <c r="F13" s="8"/>
      <c r="G13" s="8"/>
      <c r="H13" s="8"/>
    </row>
    <row r="15" spans="1:8" x14ac:dyDescent="0.25">
      <c r="A15" s="1">
        <v>44684</v>
      </c>
      <c r="B15">
        <v>75</v>
      </c>
      <c r="C15" s="11">
        <v>93.14</v>
      </c>
      <c r="D15" s="2">
        <v>19.95</v>
      </c>
      <c r="E15" s="2">
        <f t="shared" ref="E15" si="5">+B15*C15+D15</f>
        <v>7005.45</v>
      </c>
      <c r="G15" s="2"/>
      <c r="H15" s="2"/>
    </row>
    <row r="16" spans="1:8" x14ac:dyDescent="0.25">
      <c r="A16" s="1">
        <v>44691</v>
      </c>
      <c r="B16">
        <v>75</v>
      </c>
      <c r="C16" s="11">
        <v>89.02</v>
      </c>
      <c r="D16" s="2">
        <v>19.95</v>
      </c>
      <c r="E16" s="2">
        <f t="shared" ref="E16" si="6">+B16*C16+D16</f>
        <v>6696.45</v>
      </c>
      <c r="G16" s="2"/>
      <c r="H16" s="2"/>
    </row>
    <row r="17" spans="1:6" x14ac:dyDescent="0.25">
      <c r="A17" s="1">
        <v>44726</v>
      </c>
      <c r="B17">
        <v>75</v>
      </c>
      <c r="C17" s="11">
        <v>83.97</v>
      </c>
      <c r="D17" s="2">
        <v>19.95</v>
      </c>
      <c r="E17" s="2">
        <f t="shared" ref="E17" si="7">+B17*C17+D17</f>
        <v>6317.7</v>
      </c>
    </row>
    <row r="19" spans="1:6" x14ac:dyDescent="0.25">
      <c r="A19" s="1">
        <v>44760</v>
      </c>
      <c r="F19" s="2">
        <v>485.89</v>
      </c>
    </row>
    <row r="20" spans="1:6" x14ac:dyDescent="0.25">
      <c r="A20" s="1">
        <v>44852</v>
      </c>
      <c r="F20" s="2">
        <v>326.38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BD6A-C2A3-4272-A449-353DC66E314E}">
  <dimension ref="A1:H8"/>
  <sheetViews>
    <sheetView workbookViewId="0">
      <selection activeCell="C14" sqref="C14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64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F3" s="2"/>
      <c r="G3" s="2"/>
    </row>
    <row r="4" spans="1:8" x14ac:dyDescent="0.25">
      <c r="A4" s="1">
        <v>44684</v>
      </c>
      <c r="B4">
        <v>20</v>
      </c>
      <c r="C4" s="11">
        <v>294.98</v>
      </c>
      <c r="D4" s="2">
        <v>19.95</v>
      </c>
      <c r="E4" s="2">
        <f t="shared" ref="E4" si="0">+B4*C4+D4</f>
        <v>5919.55</v>
      </c>
      <c r="F4" s="2"/>
      <c r="G4" s="2"/>
      <c r="H4" s="2"/>
    </row>
    <row r="5" spans="1:8" x14ac:dyDescent="0.25">
      <c r="A5" s="1">
        <v>44691</v>
      </c>
      <c r="B5">
        <v>20</v>
      </c>
      <c r="C5" s="11">
        <v>287.06</v>
      </c>
      <c r="D5" s="2">
        <v>19.95</v>
      </c>
      <c r="E5" s="2">
        <f t="shared" ref="E5" si="1">+B5*C5+D5</f>
        <v>5761.15</v>
      </c>
      <c r="F5" s="2"/>
      <c r="G5" s="2"/>
      <c r="H5" s="2"/>
    </row>
    <row r="6" spans="1:8" x14ac:dyDescent="0.25">
      <c r="A6" s="1">
        <v>44726</v>
      </c>
      <c r="B6">
        <v>20</v>
      </c>
      <c r="C6" s="11">
        <v>272.8</v>
      </c>
      <c r="D6" s="2">
        <v>19.95</v>
      </c>
      <c r="E6" s="2">
        <f t="shared" ref="E6" si="2">+B6*C6+D6</f>
        <v>5475.95</v>
      </c>
    </row>
    <row r="8" spans="1:8" s="7" customFormat="1" x14ac:dyDescent="0.25">
      <c r="A8" s="6">
        <v>44764</v>
      </c>
      <c r="B8" s="7">
        <v>60</v>
      </c>
      <c r="C8" s="12">
        <v>287.89</v>
      </c>
      <c r="D8" s="8">
        <v>29.95</v>
      </c>
      <c r="E8" s="8">
        <f>+B8*C8-D8</f>
        <v>17243.449999999997</v>
      </c>
    </row>
  </sheetData>
  <pageMargins left="0.7" right="0.7" top="0.75" bottom="0.75" header="0.3" footer="0.3"/>
  <pageSetup orientation="portrait" horizontalDpi="360" verticalDpi="36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782F-CFBB-4FA0-AD30-450C78748581}">
  <dimension ref="A1:H23"/>
  <sheetViews>
    <sheetView workbookViewId="0">
      <selection activeCell="F26" sqref="F26"/>
    </sheetView>
  </sheetViews>
  <sheetFormatPr defaultRowHeight="15" x14ac:dyDescent="0.25"/>
  <cols>
    <col min="1" max="1" width="10.7109375" bestFit="1" customWidth="1"/>
    <col min="2" max="2" width="6.5703125" customWidth="1"/>
    <col min="3" max="3" width="14" bestFit="1" customWidth="1"/>
    <col min="4" max="4" width="10" bestFit="1" customWidth="1"/>
    <col min="5" max="5" width="10.140625" bestFit="1" customWidth="1"/>
    <col min="6" max="6" width="12.42578125" style="2" bestFit="1" customWidth="1"/>
    <col min="7" max="7" width="14.5703125" bestFit="1" customWidth="1"/>
    <col min="8" max="8" width="9.140625" style="2"/>
  </cols>
  <sheetData>
    <row r="1" spans="1:8" x14ac:dyDescent="0.25">
      <c r="A1" t="s">
        <v>57</v>
      </c>
      <c r="C1" s="10"/>
      <c r="D1" s="2"/>
      <c r="E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10"/>
      <c r="D3" s="2"/>
      <c r="E3" s="2"/>
      <c r="G3" s="2"/>
    </row>
    <row r="4" spans="1:8" x14ac:dyDescent="0.25">
      <c r="A4" s="1">
        <v>44376</v>
      </c>
      <c r="B4">
        <v>100</v>
      </c>
      <c r="C4" s="11">
        <v>66.260000000000005</v>
      </c>
      <c r="D4" s="2">
        <v>19.95</v>
      </c>
      <c r="E4" s="2">
        <f t="shared" ref="E4" si="0">+B4*C4+D4</f>
        <v>6645.9500000000007</v>
      </c>
      <c r="G4" s="2"/>
    </row>
    <row r="5" spans="1:8" x14ac:dyDescent="0.25">
      <c r="A5" s="1">
        <v>44386</v>
      </c>
      <c r="B5">
        <v>100</v>
      </c>
      <c r="C5" s="11">
        <v>65.930000000000007</v>
      </c>
      <c r="D5" s="2">
        <v>19.95</v>
      </c>
      <c r="E5" s="2">
        <f t="shared" ref="E5" si="1">+B5*C5+D5</f>
        <v>6612.9500000000007</v>
      </c>
    </row>
    <row r="7" spans="1:8" x14ac:dyDescent="0.25">
      <c r="A7" s="1">
        <v>44393</v>
      </c>
      <c r="F7" s="2">
        <v>32.83</v>
      </c>
    </row>
    <row r="9" spans="1:8" x14ac:dyDescent="0.25">
      <c r="A9" s="1">
        <v>44407</v>
      </c>
      <c r="B9">
        <v>100</v>
      </c>
      <c r="C9" s="11">
        <v>67.819999999999993</v>
      </c>
      <c r="D9" s="2">
        <v>19.95</v>
      </c>
      <c r="E9" s="2">
        <f t="shared" ref="E9" si="2">+B9*C9+D9</f>
        <v>6801.9499999999989</v>
      </c>
    </row>
    <row r="10" spans="1:8" x14ac:dyDescent="0.25">
      <c r="A10" s="1">
        <v>44411</v>
      </c>
      <c r="B10">
        <v>200</v>
      </c>
      <c r="C10" s="11">
        <v>67.86</v>
      </c>
      <c r="D10" s="2">
        <v>29.95</v>
      </c>
      <c r="E10" s="2">
        <f t="shared" ref="E10" si="3">+B10*C10+D10</f>
        <v>13601.95</v>
      </c>
    </row>
    <row r="11" spans="1:8" x14ac:dyDescent="0.25">
      <c r="A11" s="1">
        <v>44414</v>
      </c>
      <c r="B11">
        <v>100</v>
      </c>
      <c r="C11" s="11">
        <v>67.97</v>
      </c>
      <c r="D11" s="2">
        <v>19.95</v>
      </c>
      <c r="E11" s="2">
        <f t="shared" ref="E11" si="4">+B11*C11+D11</f>
        <v>6816.95</v>
      </c>
    </row>
    <row r="12" spans="1:8" x14ac:dyDescent="0.25">
      <c r="A12" s="1">
        <v>44424</v>
      </c>
      <c r="B12">
        <v>100</v>
      </c>
      <c r="C12" s="11">
        <v>68.94</v>
      </c>
      <c r="D12" s="2">
        <v>19.95</v>
      </c>
      <c r="E12" s="2">
        <f t="shared" ref="E12" si="5">+B12*C12+D12</f>
        <v>6913.95</v>
      </c>
    </row>
    <row r="13" spans="1:8" x14ac:dyDescent="0.25">
      <c r="A13" s="1">
        <v>44439</v>
      </c>
      <c r="B13">
        <v>100</v>
      </c>
      <c r="C13" s="11">
        <v>66.819999999999993</v>
      </c>
      <c r="D13" s="2">
        <v>19.95</v>
      </c>
      <c r="E13" s="2">
        <f t="shared" ref="E13" si="6">+B13*C13+D13</f>
        <v>6701.9499999999989</v>
      </c>
    </row>
    <row r="15" spans="1:8" x14ac:dyDescent="0.25">
      <c r="A15" s="1">
        <v>44487</v>
      </c>
      <c r="B15">
        <v>19</v>
      </c>
      <c r="F15" s="2">
        <v>1268.58</v>
      </c>
      <c r="H15" s="2">
        <v>56.87</v>
      </c>
    </row>
    <row r="17" spans="1:8" s="7" customFormat="1" x14ac:dyDescent="0.25">
      <c r="A17" s="6">
        <v>44574</v>
      </c>
      <c r="B17" s="7">
        <v>819</v>
      </c>
      <c r="C17" s="8">
        <v>66.819999999999993</v>
      </c>
      <c r="D17" s="8">
        <v>65.67</v>
      </c>
      <c r="E17" s="8">
        <f>+B17*C17-D17</f>
        <v>54659.909999999996</v>
      </c>
      <c r="F17" s="8"/>
      <c r="G17" s="8"/>
      <c r="H17" s="8"/>
    </row>
    <row r="19" spans="1:8" x14ac:dyDescent="0.25">
      <c r="A19" s="1">
        <v>44581</v>
      </c>
      <c r="B19">
        <v>6</v>
      </c>
      <c r="F19" s="2">
        <v>394.8</v>
      </c>
      <c r="H19" s="2">
        <v>62.11</v>
      </c>
    </row>
    <row r="21" spans="1:8" s="7" customFormat="1" x14ac:dyDescent="0.25">
      <c r="A21" s="6">
        <v>44581</v>
      </c>
      <c r="B21" s="7">
        <v>6</v>
      </c>
      <c r="C21" s="8">
        <v>65.83</v>
      </c>
      <c r="D21" s="8">
        <v>10</v>
      </c>
      <c r="E21" s="8">
        <f>+B21*C21-D21</f>
        <v>384.98</v>
      </c>
      <c r="F21" s="8"/>
      <c r="G21" s="8"/>
      <c r="H21" s="8"/>
    </row>
    <row r="23" spans="1:8" x14ac:dyDescent="0.25">
      <c r="A23" s="6">
        <v>44671</v>
      </c>
      <c r="C23" s="7" t="s">
        <v>66</v>
      </c>
      <c r="H23" s="8">
        <v>62.11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7CAC-9045-4411-892B-FE24E5FBB207}">
  <dimension ref="A1:H50"/>
  <sheetViews>
    <sheetView topLeftCell="A34" workbookViewId="0">
      <selection activeCell="E50" sqref="E50"/>
    </sheetView>
  </sheetViews>
  <sheetFormatPr defaultRowHeight="15" x14ac:dyDescent="0.25"/>
  <cols>
    <col min="1" max="1" width="10.7109375" bestFit="1" customWidth="1"/>
    <col min="3" max="3" width="14" style="2" bestFit="1" customWidth="1"/>
    <col min="4" max="4" width="10" style="2" bestFit="1" customWidth="1"/>
    <col min="5" max="5" width="10.140625" style="2" bestFit="1" customWidth="1"/>
    <col min="6" max="6" width="12.42578125" style="2" bestFit="1" customWidth="1"/>
    <col min="7" max="7" width="14.5703125" style="2" bestFit="1" customWidth="1"/>
    <col min="8" max="8" width="9.140625" style="2"/>
  </cols>
  <sheetData>
    <row r="1" spans="1:8" x14ac:dyDescent="0.25">
      <c r="A1" t="s">
        <v>18</v>
      </c>
    </row>
    <row r="2" spans="1:8" x14ac:dyDescent="0.25">
      <c r="B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43532</v>
      </c>
      <c r="B4">
        <v>1000</v>
      </c>
      <c r="C4" s="2">
        <v>7.65</v>
      </c>
      <c r="D4" s="2">
        <v>29.95</v>
      </c>
      <c r="E4" s="2">
        <v>7679.95</v>
      </c>
    </row>
    <row r="5" spans="1:8" x14ac:dyDescent="0.25">
      <c r="A5" s="1">
        <v>43552</v>
      </c>
      <c r="B5">
        <v>1000</v>
      </c>
      <c r="C5" s="2">
        <v>7.61</v>
      </c>
      <c r="D5" s="2">
        <v>29.95</v>
      </c>
      <c r="E5" s="2">
        <v>7639.95</v>
      </c>
    </row>
    <row r="6" spans="1:8" x14ac:dyDescent="0.25">
      <c r="A6" s="1">
        <v>43592</v>
      </c>
      <c r="B6">
        <v>1000</v>
      </c>
      <c r="C6" s="2">
        <v>7.76</v>
      </c>
      <c r="D6" s="2">
        <v>29.95</v>
      </c>
      <c r="E6" s="2">
        <v>7789.95</v>
      </c>
    </row>
    <row r="7" spans="1:8" x14ac:dyDescent="0.25">
      <c r="A7" s="1">
        <v>43668</v>
      </c>
      <c r="B7">
        <v>2000</v>
      </c>
      <c r="C7" s="2">
        <v>8.3000000000000007</v>
      </c>
      <c r="D7" s="2">
        <v>51.46</v>
      </c>
      <c r="E7" s="2">
        <v>16651.46</v>
      </c>
    </row>
    <row r="8" spans="1:8" x14ac:dyDescent="0.25">
      <c r="A8" s="1">
        <v>43690</v>
      </c>
      <c r="B8">
        <v>1000</v>
      </c>
      <c r="C8" s="2">
        <v>8.32</v>
      </c>
      <c r="D8" s="2">
        <v>29.95</v>
      </c>
      <c r="E8" s="2">
        <v>8349.9500000000007</v>
      </c>
    </row>
    <row r="9" spans="1:8" x14ac:dyDescent="0.25">
      <c r="A9" s="1">
        <v>43692</v>
      </c>
      <c r="B9">
        <v>1000</v>
      </c>
      <c r="C9" s="2">
        <v>8.2861399999999996</v>
      </c>
      <c r="D9" s="2">
        <v>29.95</v>
      </c>
      <c r="E9" s="2">
        <v>8316.09</v>
      </c>
    </row>
    <row r="10" spans="1:8" x14ac:dyDescent="0.25">
      <c r="A10" s="1">
        <v>43711</v>
      </c>
      <c r="B10">
        <v>148</v>
      </c>
      <c r="F10" s="2">
        <v>1190</v>
      </c>
      <c r="G10" s="2">
        <v>510</v>
      </c>
    </row>
    <row r="11" spans="1:8" x14ac:dyDescent="0.25">
      <c r="A11" s="1">
        <v>43775</v>
      </c>
      <c r="B11">
        <v>1000</v>
      </c>
      <c r="C11" s="2">
        <v>8.4508200000000002</v>
      </c>
      <c r="D11" s="2">
        <v>29.95</v>
      </c>
      <c r="E11" s="2">
        <v>8480.77</v>
      </c>
    </row>
    <row r="12" spans="1:8" x14ac:dyDescent="0.25">
      <c r="A12" s="1">
        <v>43780</v>
      </c>
      <c r="B12">
        <v>1000</v>
      </c>
      <c r="C12" s="2">
        <v>8.4856800000000003</v>
      </c>
      <c r="D12" s="2">
        <v>29.95</v>
      </c>
      <c r="E12" s="2">
        <v>8515.6299999999992</v>
      </c>
    </row>
    <row r="13" spans="1:8" x14ac:dyDescent="0.25">
      <c r="A13" s="1">
        <v>43801</v>
      </c>
      <c r="B13">
        <v>1000</v>
      </c>
      <c r="C13" s="2">
        <v>8.5881050000000005</v>
      </c>
      <c r="D13" s="2">
        <v>29.95</v>
      </c>
      <c r="E13" s="2">
        <v>8618.06</v>
      </c>
    </row>
    <row r="14" spans="1:8" x14ac:dyDescent="0.25">
      <c r="A14" s="1">
        <v>43815</v>
      </c>
      <c r="B14">
        <v>1000</v>
      </c>
      <c r="C14" s="2">
        <v>8.6990200000000009</v>
      </c>
      <c r="D14" s="2">
        <v>29.95</v>
      </c>
      <c r="E14" s="2">
        <v>8728.9699999999993</v>
      </c>
    </row>
    <row r="15" spans="1:8" x14ac:dyDescent="0.25">
      <c r="A15" s="1">
        <v>43844</v>
      </c>
      <c r="B15">
        <v>1000</v>
      </c>
      <c r="C15" s="2">
        <v>8.98</v>
      </c>
      <c r="D15" s="2">
        <v>29.95</v>
      </c>
      <c r="E15" s="2">
        <v>9009.9500000000007</v>
      </c>
    </row>
    <row r="17" spans="1:8" s="7" customFormat="1" x14ac:dyDescent="0.25">
      <c r="A17" s="6">
        <v>43868</v>
      </c>
      <c r="B17" s="7">
        <v>5000</v>
      </c>
      <c r="C17" s="8">
        <v>8.9499999999999993</v>
      </c>
      <c r="D17" s="8">
        <v>138.72</v>
      </c>
      <c r="E17" s="8">
        <v>44611.28</v>
      </c>
      <c r="F17" s="8"/>
      <c r="G17" s="8"/>
      <c r="H17" s="8"/>
    </row>
    <row r="18" spans="1:8" s="7" customFormat="1" x14ac:dyDescent="0.25">
      <c r="A18" s="6">
        <v>43868</v>
      </c>
      <c r="B18" s="7">
        <v>2148</v>
      </c>
      <c r="C18" s="8">
        <v>8.9499999999999993</v>
      </c>
      <c r="D18" s="8">
        <v>59.59</v>
      </c>
      <c r="E18" s="8">
        <v>19165.009999999998</v>
      </c>
      <c r="F18" s="8"/>
      <c r="G18" s="8"/>
      <c r="H18" s="8"/>
    </row>
    <row r="20" spans="1:8" x14ac:dyDescent="0.25">
      <c r="A20" s="1">
        <v>43896</v>
      </c>
      <c r="B20">
        <v>800</v>
      </c>
      <c r="C20" s="2">
        <v>8.2275810000000007</v>
      </c>
      <c r="D20" s="2">
        <v>29.95</v>
      </c>
      <c r="E20" s="2">
        <v>6612.02</v>
      </c>
    </row>
    <row r="21" spans="1:8" x14ac:dyDescent="0.25">
      <c r="A21" s="1">
        <v>43902</v>
      </c>
      <c r="B21">
        <v>800</v>
      </c>
      <c r="C21" s="2">
        <v>7.49</v>
      </c>
      <c r="D21" s="2">
        <v>29.95</v>
      </c>
      <c r="E21" s="2">
        <v>6021.95</v>
      </c>
    </row>
    <row r="22" spans="1:8" x14ac:dyDescent="0.25">
      <c r="A22" s="1">
        <v>43913</v>
      </c>
      <c r="B22">
        <v>800</v>
      </c>
      <c r="C22" s="2">
        <v>5.72</v>
      </c>
      <c r="D22" s="2">
        <v>29.95</v>
      </c>
      <c r="E22" s="2">
        <v>4605.95</v>
      </c>
    </row>
    <row r="24" spans="1:8" s="7" customFormat="1" x14ac:dyDescent="0.25">
      <c r="A24" s="6">
        <v>43935</v>
      </c>
      <c r="B24" s="7">
        <v>2400</v>
      </c>
      <c r="C24" s="8">
        <v>7.38</v>
      </c>
      <c r="D24" s="8">
        <v>54.9</v>
      </c>
      <c r="E24" s="8">
        <v>17657.099999999999</v>
      </c>
      <c r="F24" s="8"/>
      <c r="G24" s="8"/>
      <c r="H24" s="8"/>
    </row>
    <row r="26" spans="1:8" x14ac:dyDescent="0.25">
      <c r="A26" s="1">
        <v>44299</v>
      </c>
      <c r="B26">
        <v>500</v>
      </c>
      <c r="C26" s="2">
        <v>8.64</v>
      </c>
      <c r="D26" s="2">
        <v>19.95</v>
      </c>
      <c r="E26" s="2">
        <f t="shared" ref="E26" si="0">+B26*C26+D26</f>
        <v>4339.95</v>
      </c>
    </row>
    <row r="27" spans="1:8" x14ac:dyDescent="0.25">
      <c r="A27" s="1">
        <v>44320</v>
      </c>
      <c r="B27">
        <v>500</v>
      </c>
      <c r="C27" s="2">
        <v>8.8000000000000007</v>
      </c>
      <c r="D27" s="2">
        <v>19.95</v>
      </c>
      <c r="E27" s="2">
        <f t="shared" ref="E27" si="1">+B27*C27+D27</f>
        <v>4419.95</v>
      </c>
    </row>
    <row r="28" spans="1:8" x14ac:dyDescent="0.25">
      <c r="A28" s="1">
        <v>44350</v>
      </c>
      <c r="B28">
        <v>500</v>
      </c>
      <c r="C28" s="2">
        <v>8.8000000000000007</v>
      </c>
      <c r="D28" s="2">
        <v>19.95</v>
      </c>
      <c r="E28" s="2">
        <f t="shared" ref="E28" si="2">+B28*C28+D28</f>
        <v>4419.95</v>
      </c>
    </row>
    <row r="29" spans="1:8" x14ac:dyDescent="0.25">
      <c r="A29" s="1">
        <v>44357</v>
      </c>
      <c r="B29">
        <v>500</v>
      </c>
      <c r="C29" s="2">
        <v>8.8699999999999992</v>
      </c>
      <c r="D29" s="2">
        <v>19.95</v>
      </c>
      <c r="E29" s="2">
        <f t="shared" ref="E29" si="3">+B29*C29+D29</f>
        <v>4454.95</v>
      </c>
    </row>
    <row r="30" spans="1:8" x14ac:dyDescent="0.25">
      <c r="A30" s="1">
        <v>44368</v>
      </c>
      <c r="B30">
        <v>500</v>
      </c>
      <c r="C30" s="2">
        <v>8.81</v>
      </c>
      <c r="D30" s="2">
        <v>19.95</v>
      </c>
      <c r="E30" s="2">
        <f t="shared" ref="E30" si="4">+B30*C30+D30</f>
        <v>4424.95</v>
      </c>
    </row>
    <row r="31" spans="1:8" x14ac:dyDescent="0.25">
      <c r="A31" s="1">
        <v>44393</v>
      </c>
      <c r="B31">
        <v>500</v>
      </c>
      <c r="C31" s="2">
        <v>9.25</v>
      </c>
      <c r="D31" s="2">
        <v>19.95</v>
      </c>
      <c r="E31" s="2">
        <f t="shared" ref="E31" si="5">+B31*C31+D31</f>
        <v>4644.95</v>
      </c>
    </row>
    <row r="32" spans="1:8" x14ac:dyDescent="0.25">
      <c r="A32" s="1">
        <v>44404</v>
      </c>
      <c r="B32">
        <v>500</v>
      </c>
      <c r="C32" s="2">
        <v>9.16</v>
      </c>
      <c r="D32" s="2">
        <v>19.95</v>
      </c>
      <c r="E32" s="2">
        <f t="shared" ref="E32" si="6">+B32*C32+D32</f>
        <v>4599.95</v>
      </c>
    </row>
    <row r="33" spans="1:8" x14ac:dyDescent="0.25">
      <c r="A33" s="1">
        <v>44414</v>
      </c>
      <c r="B33">
        <v>500</v>
      </c>
      <c r="C33" s="2">
        <v>9.61</v>
      </c>
      <c r="D33" s="2">
        <v>19.95</v>
      </c>
      <c r="E33" s="2">
        <f t="shared" ref="E33" si="7">+B33*C33+D33</f>
        <v>4824.95</v>
      </c>
    </row>
    <row r="34" spans="1:8" x14ac:dyDescent="0.25">
      <c r="A34" s="1">
        <v>44424</v>
      </c>
      <c r="B34">
        <v>500</v>
      </c>
      <c r="C34" s="2">
        <v>9.74</v>
      </c>
      <c r="D34" s="2">
        <v>19.95</v>
      </c>
      <c r="E34" s="2">
        <f t="shared" ref="E34" si="8">+B34*C34+D34</f>
        <v>4889.95</v>
      </c>
    </row>
    <row r="35" spans="1:8" x14ac:dyDescent="0.25">
      <c r="A35" s="1">
        <v>44426</v>
      </c>
      <c r="B35">
        <v>500</v>
      </c>
      <c r="C35" s="2">
        <v>9.65</v>
      </c>
      <c r="D35" s="2">
        <v>19.95</v>
      </c>
      <c r="E35" s="2">
        <f t="shared" ref="E35" si="9">+B35*C35+D35</f>
        <v>4844.95</v>
      </c>
    </row>
    <row r="36" spans="1:8" x14ac:dyDescent="0.25">
      <c r="A36" s="1">
        <v>44427</v>
      </c>
      <c r="B36">
        <v>500</v>
      </c>
      <c r="C36" s="2">
        <v>9.65</v>
      </c>
      <c r="D36" s="2">
        <v>19.95</v>
      </c>
      <c r="E36" s="2">
        <f t="shared" ref="E36" si="10">+B36*C36+D36</f>
        <v>4844.95</v>
      </c>
    </row>
    <row r="37" spans="1:8" x14ac:dyDescent="0.25">
      <c r="A37" s="1">
        <v>44439</v>
      </c>
      <c r="B37">
        <v>500</v>
      </c>
      <c r="C37" s="2">
        <v>9.44</v>
      </c>
      <c r="D37" s="2">
        <v>19.95</v>
      </c>
      <c r="E37" s="2">
        <f t="shared" ref="E37" si="11">+B37*C37+D37</f>
        <v>4739.95</v>
      </c>
    </row>
    <row r="39" spans="1:8" x14ac:dyDescent="0.25">
      <c r="A39" s="1">
        <v>44456</v>
      </c>
      <c r="B39">
        <v>83</v>
      </c>
      <c r="F39" s="2">
        <v>770</v>
      </c>
      <c r="G39" s="2">
        <v>330</v>
      </c>
    </row>
    <row r="41" spans="1:8" s="7" customFormat="1" x14ac:dyDescent="0.25">
      <c r="A41" s="6">
        <v>44489</v>
      </c>
      <c r="B41" s="7">
        <v>6083</v>
      </c>
      <c r="C41" s="8">
        <v>9.4600000000000009</v>
      </c>
      <c r="D41" s="8">
        <v>69.06</v>
      </c>
      <c r="E41" s="8">
        <f>+B41*C41-D41</f>
        <v>57476.12000000001</v>
      </c>
      <c r="F41" s="8"/>
      <c r="G41" s="8"/>
      <c r="H41" s="8"/>
    </row>
    <row r="43" spans="1:8" x14ac:dyDescent="0.25">
      <c r="A43" s="1">
        <v>44610</v>
      </c>
      <c r="B43">
        <v>1000</v>
      </c>
      <c r="C43" s="2">
        <v>9.85</v>
      </c>
      <c r="D43" s="2">
        <v>19.95</v>
      </c>
      <c r="E43" s="2">
        <f t="shared" ref="E43" si="12">+B43*C43+D43</f>
        <v>9869.9500000000007</v>
      </c>
    </row>
    <row r="44" spans="1:8" x14ac:dyDescent="0.25">
      <c r="A44" s="1">
        <v>44616</v>
      </c>
      <c r="B44">
        <v>1000</v>
      </c>
      <c r="C44" s="2">
        <v>9.73</v>
      </c>
      <c r="D44" s="2">
        <v>19.95</v>
      </c>
      <c r="E44" s="2">
        <f t="shared" ref="E44" si="13">+B44*C44+D44</f>
        <v>9749.9500000000007</v>
      </c>
    </row>
    <row r="45" spans="1:8" x14ac:dyDescent="0.25">
      <c r="A45" s="1">
        <v>44623</v>
      </c>
      <c r="B45">
        <v>1000</v>
      </c>
      <c r="C45" s="2">
        <v>9.6300000000000008</v>
      </c>
      <c r="D45" s="2">
        <v>19.95</v>
      </c>
      <c r="E45" s="2">
        <f t="shared" ref="E45" si="14">+B45*C45+D45</f>
        <v>9649.9500000000007</v>
      </c>
    </row>
    <row r="46" spans="1:8" x14ac:dyDescent="0.25">
      <c r="A46" s="1">
        <v>44628</v>
      </c>
      <c r="B46">
        <v>1000</v>
      </c>
      <c r="C46" s="2">
        <v>9.3000000000000007</v>
      </c>
      <c r="D46" s="2">
        <v>19.95</v>
      </c>
      <c r="E46" s="2">
        <f t="shared" ref="E46:E47" si="15">+B46*C46+D46</f>
        <v>9319.9500000000007</v>
      </c>
    </row>
    <row r="47" spans="1:8" x14ac:dyDescent="0.25">
      <c r="A47" s="1">
        <v>44651</v>
      </c>
      <c r="B47">
        <v>3226</v>
      </c>
      <c r="C47" s="2">
        <v>9.3000000000000007</v>
      </c>
      <c r="D47" s="2">
        <v>0</v>
      </c>
      <c r="E47" s="2">
        <f t="shared" si="15"/>
        <v>30001.800000000003</v>
      </c>
    </row>
    <row r="49" spans="1:8" s="7" customFormat="1" x14ac:dyDescent="0.25">
      <c r="A49" s="6">
        <v>44781</v>
      </c>
      <c r="B49" s="7">
        <v>4126</v>
      </c>
      <c r="C49" s="8">
        <v>9.58</v>
      </c>
      <c r="D49" s="8">
        <v>47.43</v>
      </c>
      <c r="E49" s="8">
        <f>+B49*C49-D49</f>
        <v>39479.65</v>
      </c>
      <c r="F49" s="8"/>
      <c r="G49" s="8"/>
      <c r="H49" s="8"/>
    </row>
    <row r="50" spans="1:8" s="7" customFormat="1" x14ac:dyDescent="0.25">
      <c r="A50" s="6">
        <v>44782</v>
      </c>
      <c r="B50" s="7">
        <v>3100</v>
      </c>
      <c r="C50" s="8">
        <v>9.58</v>
      </c>
      <c r="D50" s="8">
        <v>35.64</v>
      </c>
      <c r="E50" s="8">
        <f>+B50*C50-D50</f>
        <v>29662.36</v>
      </c>
      <c r="F50" s="8"/>
      <c r="G50" s="8"/>
      <c r="H50" s="8"/>
    </row>
  </sheetData>
  <pageMargins left="0.7" right="0.7" top="0.75" bottom="0.75" header="0.3" footer="0.3"/>
  <pageSetup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A8A8-FBB6-4F1C-9933-012739210145}">
  <dimension ref="A1:H13"/>
  <sheetViews>
    <sheetView workbookViewId="0">
      <selection activeCell="C14" sqref="C14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10.140625" bestFit="1" customWidth="1"/>
    <col min="6" max="6" width="12.42578125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35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4" spans="1:8" x14ac:dyDescent="0.25">
      <c r="A4" s="1">
        <v>43935</v>
      </c>
      <c r="B4">
        <v>500</v>
      </c>
      <c r="C4" s="11">
        <v>5.56</v>
      </c>
      <c r="D4" s="2">
        <v>29.95</v>
      </c>
      <c r="E4" s="2">
        <f t="shared" ref="E4" si="0">+B4*C4+D4</f>
        <v>2809.95</v>
      </c>
      <c r="F4" s="2"/>
      <c r="G4" s="2"/>
      <c r="H4" s="2"/>
    </row>
    <row r="5" spans="1:8" x14ac:dyDescent="0.25">
      <c r="A5" s="1">
        <v>43936</v>
      </c>
      <c r="B5">
        <v>500</v>
      </c>
      <c r="C5" s="11">
        <v>5.6886700000000001</v>
      </c>
      <c r="D5" s="2">
        <v>29.95</v>
      </c>
      <c r="E5" s="2">
        <f t="shared" ref="E5" si="1">+B5*C5+D5</f>
        <v>2874.2849999999999</v>
      </c>
      <c r="F5" s="2"/>
      <c r="G5" s="2"/>
      <c r="H5" s="2"/>
    </row>
    <row r="6" spans="1:8" x14ac:dyDescent="0.25">
      <c r="A6" s="1">
        <v>43938</v>
      </c>
      <c r="B6">
        <v>500</v>
      </c>
      <c r="C6" s="11">
        <v>6.1950000000000003</v>
      </c>
      <c r="D6" s="2">
        <v>29.95</v>
      </c>
      <c r="E6" s="2">
        <f t="shared" ref="E6" si="2">+B6*C6+D6</f>
        <v>3127.45</v>
      </c>
      <c r="F6" s="2"/>
      <c r="G6" s="2"/>
      <c r="H6" s="2"/>
    </row>
    <row r="8" spans="1:8" s="7" customFormat="1" x14ac:dyDescent="0.25">
      <c r="A8" s="6">
        <v>43976</v>
      </c>
      <c r="B8" s="7">
        <v>1500</v>
      </c>
      <c r="C8" s="12">
        <v>6.96</v>
      </c>
      <c r="D8" s="8">
        <v>32.36</v>
      </c>
      <c r="E8" s="8">
        <f>+B8*C8-D8</f>
        <v>10407.64</v>
      </c>
    </row>
    <row r="10" spans="1:8" x14ac:dyDescent="0.25">
      <c r="A10" s="1">
        <v>43978</v>
      </c>
      <c r="B10">
        <v>500</v>
      </c>
      <c r="C10" s="11">
        <v>6.7</v>
      </c>
      <c r="D10" s="2">
        <v>29.95</v>
      </c>
      <c r="E10" s="2">
        <f t="shared" ref="E10" si="3">+B10*C10+D10</f>
        <v>3379.95</v>
      </c>
      <c r="F10" s="2"/>
      <c r="G10" s="2"/>
      <c r="H10" s="2"/>
    </row>
    <row r="12" spans="1:8" s="7" customFormat="1" x14ac:dyDescent="0.25">
      <c r="A12" s="6">
        <v>43985</v>
      </c>
      <c r="B12" s="7">
        <v>400</v>
      </c>
      <c r="C12" s="12">
        <v>6.8250000000000002</v>
      </c>
      <c r="D12" s="8">
        <v>29.95</v>
      </c>
      <c r="E12" s="8">
        <f>+B12*C12-D12</f>
        <v>2700.05</v>
      </c>
    </row>
    <row r="13" spans="1:8" s="7" customFormat="1" x14ac:dyDescent="0.25">
      <c r="A13" s="6">
        <v>43991</v>
      </c>
      <c r="B13" s="7">
        <v>100</v>
      </c>
      <c r="C13" s="12">
        <v>6.87</v>
      </c>
      <c r="D13" s="8">
        <v>29.95</v>
      </c>
      <c r="E13" s="8">
        <f>+B13*C13-D13</f>
        <v>657.05</v>
      </c>
    </row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CD65-9567-4190-ADE7-123B8F2EDEAB}">
  <dimension ref="A1:H32"/>
  <sheetViews>
    <sheetView topLeftCell="A19" workbookViewId="0">
      <selection activeCell="H28" sqref="H28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style="10" bestFit="1" customWidth="1"/>
    <col min="4" max="4" width="10" bestFit="1" customWidth="1"/>
    <col min="5" max="5" width="10.140625" style="2" bestFit="1" customWidth="1"/>
    <col min="6" max="6" width="12.42578125" style="2" bestFit="1" customWidth="1"/>
    <col min="7" max="7" width="14.5703125" bestFit="1" customWidth="1"/>
    <col min="8" max="8" width="7.85546875" bestFit="1" customWidth="1"/>
  </cols>
  <sheetData>
    <row r="1" spans="1:8" x14ac:dyDescent="0.25">
      <c r="A1" t="s">
        <v>15</v>
      </c>
      <c r="D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D3" s="2"/>
      <c r="G3" s="2"/>
    </row>
    <row r="4" spans="1:8" x14ac:dyDescent="0.25">
      <c r="A4" s="1">
        <v>43525</v>
      </c>
      <c r="B4">
        <v>2000</v>
      </c>
      <c r="C4" s="11">
        <v>2.2450000000000001</v>
      </c>
      <c r="D4" s="2">
        <v>29.95</v>
      </c>
      <c r="E4" s="2">
        <v>4519.95</v>
      </c>
      <c r="G4" s="2"/>
      <c r="H4" s="2"/>
    </row>
    <row r="5" spans="1:8" x14ac:dyDescent="0.25">
      <c r="A5" s="1">
        <v>43552</v>
      </c>
      <c r="B5">
        <v>2000</v>
      </c>
      <c r="C5" s="11">
        <v>2.25</v>
      </c>
      <c r="D5" s="2">
        <v>29.95</v>
      </c>
      <c r="E5" s="2">
        <v>4529.95</v>
      </c>
      <c r="G5" s="2"/>
      <c r="H5" s="2"/>
    </row>
    <row r="6" spans="1:8" x14ac:dyDescent="0.25">
      <c r="A6" s="1">
        <v>43607</v>
      </c>
      <c r="B6">
        <v>37</v>
      </c>
      <c r="C6" s="10" t="s">
        <v>9</v>
      </c>
      <c r="F6" s="2">
        <v>83.2</v>
      </c>
      <c r="H6">
        <v>1.43</v>
      </c>
    </row>
    <row r="7" spans="1:8" x14ac:dyDescent="0.25">
      <c r="A7" s="1">
        <v>43690</v>
      </c>
      <c r="B7">
        <v>2000</v>
      </c>
      <c r="C7" s="10">
        <v>2.5059999999999998</v>
      </c>
      <c r="D7">
        <v>29.95</v>
      </c>
      <c r="E7" s="2">
        <v>5043.0200000000004</v>
      </c>
    </row>
    <row r="8" spans="1:8" x14ac:dyDescent="0.25">
      <c r="A8" s="1">
        <v>43707</v>
      </c>
      <c r="B8">
        <v>72</v>
      </c>
      <c r="C8" s="10" t="s">
        <v>9</v>
      </c>
      <c r="F8" s="2">
        <v>168.75</v>
      </c>
      <c r="H8">
        <v>0.98</v>
      </c>
    </row>
    <row r="10" spans="1:8" s="7" customFormat="1" x14ac:dyDescent="0.25">
      <c r="A10" s="6">
        <v>43767</v>
      </c>
      <c r="B10" s="7">
        <v>6109</v>
      </c>
      <c r="C10" s="13">
        <v>2.7450000000000001</v>
      </c>
      <c r="D10" s="7">
        <v>51.99</v>
      </c>
      <c r="E10" s="8">
        <v>16717.22</v>
      </c>
      <c r="F10" s="8"/>
    </row>
    <row r="12" spans="1:8" x14ac:dyDescent="0.25">
      <c r="A12" s="1">
        <v>43769</v>
      </c>
      <c r="B12">
        <v>72</v>
      </c>
      <c r="C12" s="10" t="s">
        <v>9</v>
      </c>
      <c r="F12" s="2">
        <v>258.77999999999997</v>
      </c>
      <c r="H12">
        <v>0.76</v>
      </c>
    </row>
    <row r="14" spans="1:8" s="7" customFormat="1" x14ac:dyDescent="0.25">
      <c r="A14" s="6">
        <v>43770</v>
      </c>
      <c r="B14" s="7">
        <v>72</v>
      </c>
      <c r="C14" s="13">
        <v>2.78</v>
      </c>
      <c r="D14" s="7">
        <v>29.99</v>
      </c>
      <c r="E14" s="8">
        <v>239.71</v>
      </c>
      <c r="F14" s="8"/>
    </row>
    <row r="16" spans="1:8" x14ac:dyDescent="0.25">
      <c r="A16" s="1">
        <v>43875</v>
      </c>
      <c r="B16">
        <v>2500</v>
      </c>
      <c r="C16" s="10">
        <v>2.8849999999999998</v>
      </c>
      <c r="D16">
        <v>29.95</v>
      </c>
      <c r="E16" s="2">
        <v>7242.45</v>
      </c>
    </row>
    <row r="18" spans="1:6" s="7" customFormat="1" x14ac:dyDescent="0.25">
      <c r="A18" s="6">
        <v>43882</v>
      </c>
      <c r="B18" s="7">
        <v>2500</v>
      </c>
      <c r="C18" s="13">
        <v>3.0201760000000002</v>
      </c>
      <c r="D18" s="7">
        <v>29.95</v>
      </c>
      <c r="E18" s="8">
        <v>7520.49</v>
      </c>
      <c r="F18" s="8"/>
    </row>
    <row r="20" spans="1:6" x14ac:dyDescent="0.25">
      <c r="A20" s="1">
        <v>43896</v>
      </c>
      <c r="B20">
        <v>2000</v>
      </c>
      <c r="C20" s="10">
        <v>2.8</v>
      </c>
      <c r="D20">
        <v>29.95</v>
      </c>
      <c r="E20" s="2">
        <f>+B20*C20+D20</f>
        <v>5629.95</v>
      </c>
    </row>
    <row r="21" spans="1:6" x14ac:dyDescent="0.25">
      <c r="A21" s="1">
        <v>43902</v>
      </c>
      <c r="B21">
        <v>2000</v>
      </c>
      <c r="C21" s="10">
        <v>2.5499999999999998</v>
      </c>
      <c r="D21">
        <v>29.95</v>
      </c>
      <c r="E21" s="2">
        <f t="shared" ref="E21" si="0">+B21*C21+D21</f>
        <v>5129.95</v>
      </c>
    </row>
    <row r="22" spans="1:6" x14ac:dyDescent="0.25">
      <c r="A22" s="1">
        <v>43920</v>
      </c>
      <c r="B22">
        <v>2000</v>
      </c>
      <c r="C22" s="10">
        <v>1.385</v>
      </c>
      <c r="D22">
        <v>29.95</v>
      </c>
      <c r="E22" s="2">
        <f>+B22*C22+D22</f>
        <v>2799.95</v>
      </c>
    </row>
    <row r="23" spans="1:6" x14ac:dyDescent="0.25">
      <c r="A23" s="1">
        <v>43923</v>
      </c>
      <c r="B23">
        <v>2000</v>
      </c>
      <c r="C23" s="10">
        <v>1.53</v>
      </c>
      <c r="D23">
        <v>29.95</v>
      </c>
      <c r="E23" s="2">
        <f>+B23*C23+D23</f>
        <v>3089.95</v>
      </c>
    </row>
    <row r="24" spans="1:6" x14ac:dyDescent="0.25">
      <c r="A24" s="1">
        <v>43935</v>
      </c>
      <c r="B24">
        <v>2000</v>
      </c>
      <c r="C24" s="10">
        <v>1.6942029999999999</v>
      </c>
      <c r="D24">
        <v>29.95</v>
      </c>
      <c r="E24" s="2">
        <f>+B24*C24+D24</f>
        <v>3418.3559999999998</v>
      </c>
    </row>
    <row r="25" spans="1:6" x14ac:dyDescent="0.25">
      <c r="A25" s="1">
        <v>43936</v>
      </c>
      <c r="B25">
        <v>2000</v>
      </c>
      <c r="C25" s="10">
        <v>1.5808599999999999</v>
      </c>
      <c r="D25">
        <v>29.95</v>
      </c>
      <c r="E25" s="2">
        <f>+B25*C25+D25</f>
        <v>3191.6699999999996</v>
      </c>
    </row>
    <row r="26" spans="1:6" x14ac:dyDescent="0.25">
      <c r="A26" s="1"/>
    </row>
    <row r="27" spans="1:6" x14ac:dyDescent="0.25">
      <c r="A27" s="1">
        <v>43971</v>
      </c>
      <c r="C27" s="10" t="s">
        <v>9</v>
      </c>
      <c r="F27" s="2">
        <v>42.6</v>
      </c>
    </row>
    <row r="28" spans="1:6" x14ac:dyDescent="0.25">
      <c r="A28" s="1"/>
    </row>
    <row r="30" spans="1:6" s="7" customFormat="1" x14ac:dyDescent="0.25">
      <c r="A30" s="6">
        <v>43973</v>
      </c>
      <c r="B30" s="7">
        <v>4000</v>
      </c>
      <c r="C30" s="13">
        <v>1.99</v>
      </c>
      <c r="D30" s="7">
        <v>29.95</v>
      </c>
      <c r="E30" s="8">
        <f>+B30*C30-D30</f>
        <v>7930.05</v>
      </c>
      <c r="F30" s="8"/>
    </row>
    <row r="31" spans="1:6" s="7" customFormat="1" x14ac:dyDescent="0.25">
      <c r="A31" s="6">
        <v>43977</v>
      </c>
      <c r="B31" s="7">
        <v>4000</v>
      </c>
      <c r="C31" s="13">
        <v>2.02</v>
      </c>
      <c r="D31" s="7">
        <v>29.95</v>
      </c>
      <c r="E31" s="8">
        <f>+B31*C31-D31</f>
        <v>8050.05</v>
      </c>
      <c r="F31" s="8"/>
    </row>
    <row r="32" spans="1:6" s="7" customFormat="1" x14ac:dyDescent="0.25">
      <c r="A32" s="6">
        <v>43977</v>
      </c>
      <c r="B32" s="7">
        <v>4000</v>
      </c>
      <c r="C32" s="13">
        <v>2.02</v>
      </c>
      <c r="D32" s="7">
        <v>29.95</v>
      </c>
      <c r="E32" s="8">
        <f>+B32*C32-D32</f>
        <v>8050.05</v>
      </c>
      <c r="F32" s="8"/>
    </row>
  </sheetData>
  <pageMargins left="0.7" right="0.7" top="0.75" bottom="0.75" header="0.3" footer="0.3"/>
  <pageSetup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1A84-31DD-48A9-9128-91DE398A9264}">
  <dimension ref="A1:H6"/>
  <sheetViews>
    <sheetView workbookViewId="0">
      <selection activeCell="E9" sqref="E9"/>
    </sheetView>
  </sheetViews>
  <sheetFormatPr defaultRowHeight="15" x14ac:dyDescent="0.25"/>
  <cols>
    <col min="1" max="1" width="10.7109375" bestFit="1" customWidth="1"/>
    <col min="2" max="2" width="5.5703125" bestFit="1" customWidth="1"/>
    <col min="3" max="3" width="14" bestFit="1" customWidth="1"/>
    <col min="4" max="4" width="10" bestFit="1" customWidth="1"/>
    <col min="5" max="5" width="9.7109375" bestFit="1" customWidth="1"/>
    <col min="6" max="6" width="12.42578125" bestFit="1" customWidth="1"/>
    <col min="7" max="7" width="14.5703125" bestFit="1" customWidth="1"/>
  </cols>
  <sheetData>
    <row r="1" spans="1:8" x14ac:dyDescent="0.25">
      <c r="A1" t="s">
        <v>59</v>
      </c>
      <c r="C1" s="10"/>
      <c r="D1" s="2"/>
      <c r="E1" s="2"/>
      <c r="F1" s="2"/>
      <c r="G1" s="2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C3" s="2"/>
      <c r="D3" s="2"/>
      <c r="E3" s="2"/>
      <c r="F3" s="2"/>
      <c r="G3" s="2"/>
      <c r="H3" s="2"/>
    </row>
    <row r="4" spans="1:8" x14ac:dyDescent="0.25">
      <c r="A4" s="1">
        <v>44396</v>
      </c>
      <c r="B4">
        <v>2000</v>
      </c>
      <c r="C4" s="2">
        <v>2.21</v>
      </c>
      <c r="D4" s="2">
        <v>19.95</v>
      </c>
      <c r="E4" s="2">
        <f t="shared" ref="E4" si="0">+B4*C4+D4</f>
        <v>4439.95</v>
      </c>
      <c r="F4" s="2"/>
      <c r="G4" s="2"/>
      <c r="H4" s="2"/>
    </row>
    <row r="5" spans="1:8" x14ac:dyDescent="0.25">
      <c r="C5" s="2"/>
      <c r="D5" s="2"/>
      <c r="E5" s="2"/>
    </row>
    <row r="6" spans="1:8" s="7" customFormat="1" x14ac:dyDescent="0.25">
      <c r="A6" s="6">
        <v>44414</v>
      </c>
      <c r="B6" s="7">
        <v>2000</v>
      </c>
      <c r="C6" s="8">
        <v>2.2200000000000002</v>
      </c>
      <c r="D6" s="8">
        <v>19.95</v>
      </c>
      <c r="E6" s="8">
        <f>+B6*C6-D6</f>
        <v>4420.05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780A-7CA4-4172-96A5-E738688D8F45}">
  <dimension ref="A1:H36"/>
  <sheetViews>
    <sheetView topLeftCell="A19" workbookViewId="0">
      <selection activeCell="C37" sqref="C37"/>
    </sheetView>
  </sheetViews>
  <sheetFormatPr defaultRowHeight="15" x14ac:dyDescent="0.25"/>
  <cols>
    <col min="1" max="1" width="12.5703125" bestFit="1" customWidth="1"/>
    <col min="3" max="3" width="9.140625" style="2"/>
    <col min="4" max="4" width="10" style="2" bestFit="1" customWidth="1"/>
    <col min="5" max="5" width="10.140625" style="2" bestFit="1" customWidth="1"/>
    <col min="6" max="6" width="12.42578125" style="2" bestFit="1" customWidth="1"/>
    <col min="7" max="7" width="14.5703125" style="2" bestFit="1" customWidth="1"/>
  </cols>
  <sheetData>
    <row r="1" spans="1:8" x14ac:dyDescent="0.25">
      <c r="A1" t="s">
        <v>25</v>
      </c>
      <c r="C1" s="10"/>
    </row>
    <row r="2" spans="1:8" x14ac:dyDescent="0.25">
      <c r="B2" t="s">
        <v>6</v>
      </c>
      <c r="C2" s="10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11</v>
      </c>
    </row>
    <row r="3" spans="1:8" x14ac:dyDescent="0.25">
      <c r="H3" s="2"/>
    </row>
    <row r="4" spans="1:8" x14ac:dyDescent="0.25">
      <c r="A4" s="1">
        <v>43875</v>
      </c>
      <c r="B4">
        <v>2500</v>
      </c>
      <c r="C4" s="2">
        <v>3.38</v>
      </c>
      <c r="D4" s="2">
        <v>29.95</v>
      </c>
      <c r="E4" s="2">
        <v>8479.9500000000007</v>
      </c>
      <c r="H4" s="2"/>
    </row>
    <row r="7" spans="1:8" s="7" customFormat="1" x14ac:dyDescent="0.25">
      <c r="A7" s="6">
        <v>43878</v>
      </c>
      <c r="B7" s="7">
        <v>1936</v>
      </c>
      <c r="C7" s="8">
        <v>3.8</v>
      </c>
      <c r="D7" s="8">
        <v>29.95</v>
      </c>
      <c r="E7" s="8">
        <v>7326.85</v>
      </c>
      <c r="F7" s="8"/>
      <c r="G7" s="8"/>
    </row>
    <row r="8" spans="1:8" s="7" customFormat="1" x14ac:dyDescent="0.25">
      <c r="A8" s="6">
        <v>43882</v>
      </c>
      <c r="B8" s="7">
        <v>564</v>
      </c>
      <c r="C8" s="8">
        <v>3.52</v>
      </c>
      <c r="D8" s="8">
        <v>0</v>
      </c>
      <c r="E8" s="8">
        <v>1985.28</v>
      </c>
      <c r="F8" s="8"/>
      <c r="G8" s="8"/>
    </row>
    <row r="10" spans="1:8" x14ac:dyDescent="0.25">
      <c r="A10" s="1">
        <v>43895</v>
      </c>
      <c r="B10">
        <v>2000</v>
      </c>
      <c r="C10" s="2">
        <v>3</v>
      </c>
      <c r="D10" s="2">
        <v>29.95</v>
      </c>
      <c r="E10" s="2">
        <v>6029.95</v>
      </c>
    </row>
    <row r="11" spans="1:8" x14ac:dyDescent="0.25">
      <c r="A11" s="1">
        <v>43896</v>
      </c>
      <c r="B11">
        <v>2000</v>
      </c>
      <c r="C11" s="2">
        <v>2.92</v>
      </c>
      <c r="D11" s="2">
        <v>29.95</v>
      </c>
      <c r="E11" s="2">
        <v>5869.95</v>
      </c>
    </row>
    <row r="12" spans="1:8" x14ac:dyDescent="0.25">
      <c r="A12" s="1">
        <v>43899</v>
      </c>
      <c r="B12">
        <v>2000</v>
      </c>
      <c r="C12" s="2">
        <v>2.65</v>
      </c>
      <c r="D12" s="2">
        <v>29.95</v>
      </c>
      <c r="E12" s="2">
        <v>5329.95</v>
      </c>
    </row>
    <row r="13" spans="1:8" x14ac:dyDescent="0.25">
      <c r="A13" s="1">
        <v>43914</v>
      </c>
      <c r="B13">
        <v>2000</v>
      </c>
      <c r="C13" s="2">
        <v>1.56</v>
      </c>
      <c r="D13" s="2">
        <v>29.95</v>
      </c>
      <c r="E13" s="2">
        <v>3149.95</v>
      </c>
    </row>
    <row r="15" spans="1:8" s="7" customFormat="1" x14ac:dyDescent="0.25">
      <c r="A15" s="6">
        <v>43935</v>
      </c>
      <c r="B15" s="7">
        <v>4000</v>
      </c>
      <c r="C15" s="8">
        <v>2.69</v>
      </c>
      <c r="D15" s="8">
        <v>33.35</v>
      </c>
      <c r="E15" s="8">
        <v>10726.65</v>
      </c>
      <c r="F15" s="8"/>
      <c r="G15" s="8"/>
    </row>
    <row r="16" spans="1:8" s="7" customFormat="1" x14ac:dyDescent="0.25">
      <c r="A16" s="6">
        <v>43970</v>
      </c>
      <c r="B16" s="7">
        <v>4000</v>
      </c>
      <c r="C16" s="8">
        <v>3.02</v>
      </c>
      <c r="D16" s="8">
        <v>37.44</v>
      </c>
      <c r="E16" s="8">
        <f>+B16*C16-D16</f>
        <v>12042.56</v>
      </c>
      <c r="F16" s="8"/>
      <c r="G16" s="8"/>
    </row>
    <row r="18" spans="1:7" x14ac:dyDescent="0.25">
      <c r="A18" s="1">
        <v>44355</v>
      </c>
      <c r="B18">
        <v>800</v>
      </c>
      <c r="C18" s="2">
        <v>5.99</v>
      </c>
      <c r="D18" s="2">
        <v>19.95</v>
      </c>
      <c r="E18" s="2">
        <f t="shared" ref="E18" si="0">+B18*C18+D18</f>
        <v>4811.95</v>
      </c>
    </row>
    <row r="19" spans="1:7" x14ac:dyDescent="0.25">
      <c r="A19" s="1">
        <v>44358</v>
      </c>
      <c r="B19">
        <v>800</v>
      </c>
      <c r="C19" s="2">
        <v>5.55</v>
      </c>
      <c r="D19" s="2">
        <v>19.95</v>
      </c>
      <c r="E19" s="2">
        <f t="shared" ref="E19" si="1">+B19*C19+D19</f>
        <v>4459.95</v>
      </c>
    </row>
    <row r="20" spans="1:7" x14ac:dyDescent="0.25">
      <c r="A20" s="1">
        <v>44368</v>
      </c>
      <c r="B20">
        <v>800</v>
      </c>
      <c r="C20" s="2">
        <v>5.49</v>
      </c>
      <c r="D20" s="2">
        <v>19.95</v>
      </c>
      <c r="E20" s="2">
        <f t="shared" ref="E20" si="2">+B20*C20+D20</f>
        <v>4411.95</v>
      </c>
    </row>
    <row r="22" spans="1:7" s="7" customFormat="1" x14ac:dyDescent="0.25">
      <c r="A22" s="6">
        <v>44412</v>
      </c>
      <c r="B22" s="7">
        <v>2400</v>
      </c>
      <c r="C22" s="8">
        <v>5.95</v>
      </c>
      <c r="D22" s="8">
        <v>29.95</v>
      </c>
      <c r="E22" s="8">
        <f>+B22*C22-D22</f>
        <v>14250.05</v>
      </c>
      <c r="F22" s="8"/>
      <c r="G22" s="8"/>
    </row>
    <row r="24" spans="1:7" x14ac:dyDescent="0.25">
      <c r="A24" s="1">
        <v>44414</v>
      </c>
      <c r="B24">
        <v>1000</v>
      </c>
      <c r="C24" s="2">
        <v>5.97</v>
      </c>
      <c r="D24" s="2">
        <v>19.95</v>
      </c>
      <c r="E24" s="2">
        <f t="shared" ref="E24" si="3">+B24*C24+D24</f>
        <v>5989.95</v>
      </c>
    </row>
    <row r="25" spans="1:7" x14ac:dyDescent="0.25">
      <c r="A25" s="1">
        <v>44417</v>
      </c>
      <c r="B25">
        <v>1000</v>
      </c>
      <c r="C25" s="2">
        <v>5.78</v>
      </c>
      <c r="D25" s="2">
        <v>19.95</v>
      </c>
      <c r="E25" s="2">
        <f t="shared" ref="E25" si="4">+B25*C25+D25</f>
        <v>5799.95</v>
      </c>
    </row>
    <row r="26" spans="1:7" x14ac:dyDescent="0.25">
      <c r="A26" s="1">
        <v>44421</v>
      </c>
      <c r="B26">
        <v>1000</v>
      </c>
      <c r="C26" s="2">
        <v>5.5591400000000002</v>
      </c>
      <c r="D26" s="2">
        <v>19.95</v>
      </c>
      <c r="E26" s="2">
        <f t="shared" ref="E26" si="5">+B26*C26+D26</f>
        <v>5579.09</v>
      </c>
    </row>
    <row r="27" spans="1:7" x14ac:dyDescent="0.25">
      <c r="A27" s="1">
        <v>44424</v>
      </c>
      <c r="B27">
        <v>1000</v>
      </c>
      <c r="C27" s="2">
        <v>5.42</v>
      </c>
      <c r="D27" s="2">
        <v>19.95</v>
      </c>
      <c r="E27" s="2">
        <f t="shared" ref="E27" si="6">+B27*C27+D27</f>
        <v>5439.95</v>
      </c>
    </row>
    <row r="29" spans="1:7" x14ac:dyDescent="0.25">
      <c r="A29" s="1">
        <v>44449</v>
      </c>
      <c r="F29" s="2">
        <v>332</v>
      </c>
      <c r="G29" s="2">
        <v>142.29</v>
      </c>
    </row>
    <row r="31" spans="1:7" s="7" customFormat="1" x14ac:dyDescent="0.25">
      <c r="A31" s="6">
        <v>44475</v>
      </c>
      <c r="B31" s="7">
        <v>4000</v>
      </c>
      <c r="C31" s="8">
        <v>5.75</v>
      </c>
      <c r="D31" s="8">
        <v>29.95</v>
      </c>
      <c r="E31" s="8">
        <f>+B31*C31-D31</f>
        <v>22970.05</v>
      </c>
      <c r="F31" s="8"/>
      <c r="G31" s="8"/>
    </row>
    <row r="33" spans="1:7" x14ac:dyDescent="0.25">
      <c r="A33" s="1">
        <v>44533</v>
      </c>
      <c r="B33">
        <v>1000</v>
      </c>
      <c r="C33" s="2">
        <v>5.53</v>
      </c>
      <c r="D33" s="2">
        <v>19.95</v>
      </c>
      <c r="E33" s="2">
        <f t="shared" ref="E33" si="7">+B33*C33+D33</f>
        <v>5549.95</v>
      </c>
    </row>
    <row r="34" spans="1:7" x14ac:dyDescent="0.25">
      <c r="A34" s="1">
        <v>44536</v>
      </c>
      <c r="B34">
        <v>1000</v>
      </c>
      <c r="C34" s="2">
        <v>5.4</v>
      </c>
      <c r="D34" s="2">
        <v>19.95</v>
      </c>
      <c r="E34" s="2">
        <f t="shared" ref="E34" si="8">+B34*C34+D34</f>
        <v>5419.95</v>
      </c>
    </row>
    <row r="36" spans="1:7" s="7" customFormat="1" x14ac:dyDescent="0.25">
      <c r="A36" s="6">
        <v>44554</v>
      </c>
      <c r="B36" s="7">
        <v>2000</v>
      </c>
      <c r="C36" s="8">
        <v>5.55</v>
      </c>
      <c r="D36" s="8">
        <v>29.95</v>
      </c>
      <c r="E36" s="8">
        <f>+B36*C36-D36</f>
        <v>11070.05</v>
      </c>
      <c r="F36" s="8"/>
      <c r="G36" s="8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A200</vt:lpstr>
      <vt:lpstr>AFI</vt:lpstr>
      <vt:lpstr>A2M</vt:lpstr>
      <vt:lpstr>ANZ</vt:lpstr>
      <vt:lpstr>ARG</vt:lpstr>
      <vt:lpstr>ALX</vt:lpstr>
      <vt:lpstr>AVN</vt:lpstr>
      <vt:lpstr>ASB</vt:lpstr>
      <vt:lpstr>BBN</vt:lpstr>
      <vt:lpstr>BHP</vt:lpstr>
      <vt:lpstr>BKI</vt:lpstr>
      <vt:lpstr>BKW</vt:lpstr>
      <vt:lpstr>BLD</vt:lpstr>
      <vt:lpstr>BXB</vt:lpstr>
      <vt:lpstr>CAT</vt:lpstr>
      <vt:lpstr>CBA</vt:lpstr>
      <vt:lpstr>COL</vt:lpstr>
      <vt:lpstr>CLW</vt:lpstr>
      <vt:lpstr>DJW</vt:lpstr>
      <vt:lpstr>EAI</vt:lpstr>
      <vt:lpstr>ELD</vt:lpstr>
      <vt:lpstr>FANG</vt:lpstr>
      <vt:lpstr>Gold</vt:lpstr>
      <vt:lpstr>EDV</vt:lpstr>
      <vt:lpstr>HMI</vt:lpstr>
      <vt:lpstr>IVC</vt:lpstr>
      <vt:lpstr>KGL</vt:lpstr>
      <vt:lpstr>KMD</vt:lpstr>
      <vt:lpstr>MCSI</vt:lpstr>
      <vt:lpstr>MFG</vt:lpstr>
      <vt:lpstr>MP1</vt:lpstr>
      <vt:lpstr>NAB</vt:lpstr>
      <vt:lpstr>NXT</vt:lpstr>
      <vt:lpstr>PM Gold</vt:lpstr>
      <vt:lpstr>Orica</vt:lpstr>
      <vt:lpstr>QAN</vt:lpstr>
      <vt:lpstr>RDC</vt:lpstr>
      <vt:lpstr>STO</vt:lpstr>
      <vt:lpstr>SYD</vt:lpstr>
      <vt:lpstr>TLS</vt:lpstr>
      <vt:lpstr>TCL</vt:lpstr>
      <vt:lpstr>TWE</vt:lpstr>
      <vt:lpstr>WAM</vt:lpstr>
      <vt:lpstr>WOW</vt:lpstr>
      <vt:lpstr>WPL</vt:lpstr>
      <vt:lpstr>WSA</vt:lpstr>
      <vt:lpstr>VAS</vt:lpstr>
      <vt:lpstr>VTS</vt:lpstr>
      <vt:lpstr>VHY</vt:lpstr>
    </vt:vector>
  </TitlesOfParts>
  <Company>McDonald's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Michael</dc:creator>
  <cp:lastModifiedBy>Michael Nowak</cp:lastModifiedBy>
  <cp:lastPrinted>2019-12-09T08:37:02Z</cp:lastPrinted>
  <dcterms:created xsi:type="dcterms:W3CDTF">2016-09-22T07:37:52Z</dcterms:created>
  <dcterms:modified xsi:type="dcterms:W3CDTF">2022-10-18T05:01:47Z</dcterms:modified>
</cp:coreProperties>
</file>