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\Documents\Michael\Super Fund\"/>
    </mc:Choice>
  </mc:AlternateContent>
  <xr:revisionPtr revIDLastSave="0" documentId="13_ncr:1_{F509F468-4C40-461D-9AD1-B7B5E24CAEFB}" xr6:coauthVersionLast="47" xr6:coauthVersionMax="47" xr10:uidLastSave="{00000000-0000-0000-0000-000000000000}"/>
  <bookViews>
    <workbookView xWindow="-120" yWindow="-120" windowWidth="20730" windowHeight="11040" xr2:uid="{E790C1B3-3D86-49BE-BF91-5A3B613A537B}"/>
  </bookViews>
  <sheets>
    <sheet name="Summary" sheetId="5" r:id="rId1"/>
    <sheet name="Inglewood" sheetId="1" r:id="rId2"/>
    <sheet name="Northbridge" sheetId="2" r:id="rId3"/>
    <sheet name="Cottesloe Mezz" sheetId="7" r:id="rId4"/>
    <sheet name="Nedlands" sheetId="9" r:id="rId5"/>
    <sheet name="Dalkeith" sheetId="8" r:id="rId6"/>
    <sheet name="Bellevue Snr" sheetId="4" r:id="rId7"/>
    <sheet name="Bellevue Mezz" sheetId="6" r:id="rId8"/>
    <sheet name="Anketell" sheetId="3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8" l="1"/>
  <c r="C7" i="9"/>
  <c r="C8" i="9" s="1"/>
  <c r="C9" i="9" s="1"/>
  <c r="C10" i="9" s="1"/>
  <c r="C11" i="9" s="1"/>
  <c r="C12" i="9" s="1"/>
  <c r="C13" i="9" s="1"/>
  <c r="C14" i="9" s="1"/>
  <c r="C7" i="8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B18" i="7"/>
  <c r="C7" i="7"/>
  <c r="C8" i="7" s="1"/>
  <c r="C9" i="7" s="1"/>
  <c r="C10" i="7" s="1"/>
  <c r="C11" i="7" s="1"/>
  <c r="C12" i="7" s="1"/>
  <c r="C13" i="7" s="1"/>
  <c r="C15" i="5"/>
  <c r="D15" i="5"/>
  <c r="B22" i="1"/>
  <c r="C6" i="4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B8" i="6"/>
  <c r="B25" i="4"/>
  <c r="C7" i="2" l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</calcChain>
</file>

<file path=xl/sharedStrings.xml><?xml version="1.0" encoding="utf-8"?>
<sst xmlns="http://schemas.openxmlformats.org/spreadsheetml/2006/main" count="78" uniqueCount="42">
  <si>
    <t>On Repayment</t>
  </si>
  <si>
    <t>Total Interest</t>
  </si>
  <si>
    <t>434 William Street Northbridge</t>
  </si>
  <si>
    <t>939 -947 Beaufort Street Inglewood</t>
  </si>
  <si>
    <t>Minimum 8 months @ 9%</t>
  </si>
  <si>
    <t>Minimum 7 months @ 9%</t>
  </si>
  <si>
    <t>Plus 8% on repayment</t>
  </si>
  <si>
    <t>Monthly Interest</t>
  </si>
  <si>
    <t>Minimum 25 months @ 18%</t>
  </si>
  <si>
    <t>Anketell Sub Division</t>
  </si>
  <si>
    <t>Estimated Interest</t>
  </si>
  <si>
    <t>Actual Interest</t>
  </si>
  <si>
    <t>Loan Amount</t>
  </si>
  <si>
    <t>Minimum 18 months @ 8.75%</t>
  </si>
  <si>
    <t>Bellevue Snr.  Sub Division</t>
  </si>
  <si>
    <t>Perth Property Fund</t>
  </si>
  <si>
    <t>Northbridge</t>
  </si>
  <si>
    <t>Bellevue Snr.</t>
  </si>
  <si>
    <t>Project Name</t>
  </si>
  <si>
    <t>Amount Invested</t>
  </si>
  <si>
    <t>Capital Return Date</t>
  </si>
  <si>
    <t>Bellevue Mezz  Sub Division</t>
  </si>
  <si>
    <t>Minimum 18 months @ 20 %</t>
  </si>
  <si>
    <t>Payable on Termination</t>
  </si>
  <si>
    <t>Payable upon Termination</t>
  </si>
  <si>
    <t>Bellevue Mezz</t>
  </si>
  <si>
    <t>120-122 Marine Parade Cottesloe</t>
  </si>
  <si>
    <t>Minimum 8 months @ 7 %</t>
  </si>
  <si>
    <t>Plus 11 % on repayment</t>
  </si>
  <si>
    <t>Cottesloe Mezz</t>
  </si>
  <si>
    <t>Borrower</t>
  </si>
  <si>
    <t>Niche</t>
  </si>
  <si>
    <t>Baltinas</t>
  </si>
  <si>
    <t>Jarwin</t>
  </si>
  <si>
    <t>Dalkeith</t>
  </si>
  <si>
    <t>Minimum 14 months @ 8.25%</t>
  </si>
  <si>
    <t>78 Waratah Ave Dalkeith</t>
  </si>
  <si>
    <t>Nedlands</t>
  </si>
  <si>
    <t>20 Vincent Street Nedlands</t>
  </si>
  <si>
    <t>Minimum 9months @ 8.75%</t>
  </si>
  <si>
    <t>Inglewood Mezz</t>
  </si>
  <si>
    <t>Anketell Mezz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</si>
</sst>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6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164" fontId="2" fillId="0" borderId="0" xfId="0" applyNumberFormat="1" applyFont="1"/>
    <xf numFmtId="0" fontId="3" fillId="0" borderId="0" xfId="0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A7D11-4768-4F5C-B51C-0C5B1DADFF92}">
  <dimension ref="A1:E15"/>
  <sheetViews>
    <sheetView tabSelected="1" workbookViewId="0">
      <selection activeCell="A13" sqref="A13"/>
    </sheetView>
  </sheetViews>
  <sheetFormatPr defaultRowHeight="15" x14ac:dyDescent="0.25"/>
  <cols>
    <col min="1" max="1" width="19.140625" bestFit="1" customWidth="1"/>
    <col min="2" max="2" width="19.140625" customWidth="1"/>
    <col min="3" max="3" width="16.42578125" style="3" bestFit="1" customWidth="1"/>
    <col min="4" max="4" width="13.85546875" style="3" bestFit="1" customWidth="1"/>
    <col min="5" max="5" width="18.42578125" bestFit="1" customWidth="1"/>
  </cols>
  <sheetData>
    <row r="1" spans="1:5" x14ac:dyDescent="0.25">
      <c r="A1" t="s">
        <v>15</v>
      </c>
    </row>
    <row r="3" spans="1:5" x14ac:dyDescent="0.25">
      <c r="A3" t="s">
        <v>18</v>
      </c>
      <c r="B3" t="s">
        <v>30</v>
      </c>
      <c r="C3" s="3" t="s">
        <v>19</v>
      </c>
      <c r="D3" s="3" t="s">
        <v>1</v>
      </c>
      <c r="E3" t="s">
        <v>20</v>
      </c>
    </row>
    <row r="5" spans="1:5" x14ac:dyDescent="0.25">
      <c r="A5" t="s">
        <v>40</v>
      </c>
      <c r="B5" t="s">
        <v>31</v>
      </c>
      <c r="C5" s="3">
        <v>25000</v>
      </c>
      <c r="D5" s="4">
        <v>4250</v>
      </c>
      <c r="E5" s="7">
        <v>44995</v>
      </c>
    </row>
    <row r="6" spans="1:5" x14ac:dyDescent="0.25">
      <c r="A6" t="s">
        <v>16</v>
      </c>
      <c r="B6" t="s">
        <v>32</v>
      </c>
      <c r="C6" s="3">
        <v>25000</v>
      </c>
      <c r="D6" s="4">
        <v>2250</v>
      </c>
      <c r="E6" s="7">
        <v>45016</v>
      </c>
    </row>
    <row r="7" spans="1:5" x14ac:dyDescent="0.25">
      <c r="A7" t="s">
        <v>29</v>
      </c>
      <c r="B7" t="s">
        <v>32</v>
      </c>
      <c r="C7" s="3">
        <v>25000</v>
      </c>
      <c r="D7" s="4">
        <v>3000</v>
      </c>
      <c r="E7" s="7">
        <v>45047</v>
      </c>
    </row>
    <row r="8" spans="1:5" x14ac:dyDescent="0.25">
      <c r="A8" t="s">
        <v>37</v>
      </c>
      <c r="B8" t="s">
        <v>31</v>
      </c>
      <c r="C8" s="3">
        <v>25000</v>
      </c>
      <c r="D8" s="4">
        <v>1640.62</v>
      </c>
      <c r="E8" s="7">
        <v>45121</v>
      </c>
    </row>
    <row r="9" spans="1:5" x14ac:dyDescent="0.25">
      <c r="A9" t="s">
        <v>34</v>
      </c>
      <c r="B9" t="s">
        <v>31</v>
      </c>
      <c r="C9" s="3">
        <v>25000</v>
      </c>
      <c r="D9" s="4">
        <v>2406</v>
      </c>
      <c r="E9" s="7">
        <v>45244</v>
      </c>
    </row>
    <row r="10" spans="1:5" x14ac:dyDescent="0.25">
      <c r="A10" t="s">
        <v>17</v>
      </c>
      <c r="B10" t="s">
        <v>33</v>
      </c>
      <c r="C10" s="3">
        <v>25000</v>
      </c>
      <c r="D10" s="4">
        <v>3281.25</v>
      </c>
      <c r="E10" s="7">
        <v>45299</v>
      </c>
    </row>
    <row r="11" spans="1:5" x14ac:dyDescent="0.25">
      <c r="A11" t="s">
        <v>25</v>
      </c>
      <c r="B11" t="s">
        <v>33</v>
      </c>
      <c r="C11" s="3">
        <v>25000</v>
      </c>
      <c r="D11" s="4">
        <v>7500</v>
      </c>
      <c r="E11" s="7">
        <v>45299</v>
      </c>
    </row>
    <row r="12" spans="1:5" x14ac:dyDescent="0.25">
      <c r="A12" t="s">
        <v>41</v>
      </c>
      <c r="B12" t="s">
        <v>33</v>
      </c>
      <c r="C12" s="3">
        <v>25000</v>
      </c>
      <c r="D12" s="4">
        <v>9375</v>
      </c>
      <c r="E12" s="7">
        <v>45500</v>
      </c>
    </row>
    <row r="15" spans="1:5" x14ac:dyDescent="0.25">
      <c r="C15" s="3">
        <f>SUM(C5:C14)</f>
        <v>200000</v>
      </c>
      <c r="D15" s="3">
        <f>SUM(D5:D14)</f>
        <v>33702.869999999995</v>
      </c>
    </row>
  </sheetData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63FFA-6C1D-4751-9530-0ED659104D29}">
  <dimension ref="A1:D46"/>
  <sheetViews>
    <sheetView workbookViewId="0">
      <selection activeCell="B22" sqref="B22"/>
    </sheetView>
  </sheetViews>
  <sheetFormatPr defaultRowHeight="15" x14ac:dyDescent="0.25"/>
  <cols>
    <col min="1" max="1" width="32.7109375" bestFit="1" customWidth="1"/>
    <col min="2" max="2" width="17.5703125" style="3" bestFit="1" customWidth="1"/>
    <col min="3" max="3" width="14.140625" bestFit="1" customWidth="1"/>
    <col min="4" max="4" width="11.140625" bestFit="1" customWidth="1"/>
  </cols>
  <sheetData>
    <row r="1" spans="1:4" x14ac:dyDescent="0.25">
      <c r="A1" s="6" t="s">
        <v>3</v>
      </c>
      <c r="C1" t="s">
        <v>12</v>
      </c>
      <c r="D1" s="2">
        <v>25000</v>
      </c>
    </row>
    <row r="2" spans="1:4" x14ac:dyDescent="0.25">
      <c r="A2" t="s">
        <v>5</v>
      </c>
      <c r="D2" s="2"/>
    </row>
    <row r="3" spans="1:4" x14ac:dyDescent="0.25">
      <c r="A3" t="s">
        <v>6</v>
      </c>
      <c r="B3" s="3" t="s">
        <v>10</v>
      </c>
      <c r="C3" t="s">
        <v>11</v>
      </c>
      <c r="D3" s="2"/>
    </row>
    <row r="5" spans="1:4" x14ac:dyDescent="0.25">
      <c r="A5" s="1">
        <v>44631</v>
      </c>
    </row>
    <row r="6" spans="1:4" x14ac:dyDescent="0.25">
      <c r="A6" s="1">
        <v>44657</v>
      </c>
      <c r="B6" s="5">
        <v>129.44</v>
      </c>
      <c r="C6" s="5">
        <v>129.44</v>
      </c>
    </row>
    <row r="7" spans="1:4" x14ac:dyDescent="0.25">
      <c r="A7" s="1">
        <v>44683</v>
      </c>
      <c r="B7" s="5">
        <v>185.89</v>
      </c>
      <c r="C7" s="3">
        <f t="shared" ref="C7:C17" si="0">+C6+B7</f>
        <v>315.33</v>
      </c>
    </row>
    <row r="8" spans="1:4" x14ac:dyDescent="0.25">
      <c r="A8" s="1">
        <v>44715</v>
      </c>
      <c r="B8" s="5">
        <v>193.48</v>
      </c>
      <c r="C8" s="3">
        <f t="shared" si="0"/>
        <v>508.80999999999995</v>
      </c>
    </row>
    <row r="9" spans="1:4" x14ac:dyDescent="0.25">
      <c r="A9" s="1">
        <v>44748</v>
      </c>
      <c r="B9" s="5">
        <v>188.7</v>
      </c>
      <c r="C9" s="3">
        <f t="shared" si="0"/>
        <v>697.51</v>
      </c>
    </row>
    <row r="10" spans="1:4" x14ac:dyDescent="0.25">
      <c r="A10" s="1">
        <v>44777</v>
      </c>
      <c r="B10" s="5">
        <v>196.43</v>
      </c>
      <c r="C10" s="5">
        <f t="shared" si="0"/>
        <v>893.94</v>
      </c>
    </row>
    <row r="11" spans="1:4" x14ac:dyDescent="0.25">
      <c r="A11" s="1">
        <v>44810</v>
      </c>
      <c r="B11" s="5">
        <v>197.93</v>
      </c>
      <c r="C11" s="5">
        <f t="shared" si="0"/>
        <v>1091.8700000000001</v>
      </c>
    </row>
    <row r="12" spans="1:4" x14ac:dyDescent="0.25">
      <c r="A12" s="1">
        <v>44840</v>
      </c>
      <c r="B12" s="5">
        <v>193.01</v>
      </c>
      <c r="C12" s="5">
        <f t="shared" si="0"/>
        <v>1284.8800000000001</v>
      </c>
    </row>
    <row r="13" spans="1:4" x14ac:dyDescent="0.25">
      <c r="A13" s="1">
        <v>44876</v>
      </c>
      <c r="B13" s="5">
        <v>196.73</v>
      </c>
      <c r="C13" s="5">
        <f t="shared" si="0"/>
        <v>1481.6100000000001</v>
      </c>
    </row>
    <row r="14" spans="1:4" x14ac:dyDescent="0.25">
      <c r="A14" s="1">
        <v>44901</v>
      </c>
      <c r="B14" s="4">
        <v>185.89</v>
      </c>
      <c r="C14" s="4">
        <f t="shared" si="0"/>
        <v>1667.5</v>
      </c>
    </row>
    <row r="15" spans="1:4" x14ac:dyDescent="0.25">
      <c r="A15" s="1">
        <v>44932</v>
      </c>
      <c r="B15" s="4">
        <v>185.89</v>
      </c>
      <c r="C15" s="4">
        <f t="shared" si="0"/>
        <v>1853.3899999999999</v>
      </c>
    </row>
    <row r="16" spans="1:4" x14ac:dyDescent="0.25">
      <c r="A16" s="1">
        <v>44963</v>
      </c>
      <c r="B16" s="4">
        <v>185.89</v>
      </c>
      <c r="C16" s="4">
        <f t="shared" si="0"/>
        <v>2039.2799999999997</v>
      </c>
    </row>
    <row r="17" spans="1:4" x14ac:dyDescent="0.25">
      <c r="A17" s="1">
        <v>44995</v>
      </c>
      <c r="B17" s="4">
        <v>185.89</v>
      </c>
      <c r="C17" s="4">
        <f t="shared" si="0"/>
        <v>2225.1699999999996</v>
      </c>
    </row>
    <row r="18" spans="1:4" x14ac:dyDescent="0.25">
      <c r="A18" s="1"/>
      <c r="B18" s="4"/>
      <c r="C18" s="4"/>
    </row>
    <row r="19" spans="1:4" x14ac:dyDescent="0.25">
      <c r="A19" t="s">
        <v>7</v>
      </c>
      <c r="B19" s="4">
        <v>2250</v>
      </c>
    </row>
    <row r="20" spans="1:4" x14ac:dyDescent="0.25">
      <c r="A20" t="s">
        <v>0</v>
      </c>
      <c r="B20" s="4">
        <v>2000</v>
      </c>
    </row>
    <row r="21" spans="1:4" x14ac:dyDescent="0.25">
      <c r="B21" s="4"/>
    </row>
    <row r="22" spans="1:4" x14ac:dyDescent="0.25">
      <c r="A22" t="s">
        <v>1</v>
      </c>
      <c r="B22" s="4">
        <f>SUM(B19:B21)</f>
        <v>4250</v>
      </c>
    </row>
    <row r="24" spans="1:4" x14ac:dyDescent="0.25">
      <c r="A24" s="6"/>
      <c r="D24" s="2"/>
    </row>
    <row r="25" spans="1:4" x14ac:dyDescent="0.25">
      <c r="D25" s="2"/>
    </row>
    <row r="26" spans="1:4" x14ac:dyDescent="0.25">
      <c r="D26" s="2"/>
    </row>
    <row r="28" spans="1:4" x14ac:dyDescent="0.25">
      <c r="A28" s="1"/>
    </row>
    <row r="29" spans="1:4" x14ac:dyDescent="0.25">
      <c r="A29" s="1"/>
      <c r="B29" s="5"/>
      <c r="C29" s="3"/>
    </row>
    <row r="30" spans="1:4" x14ac:dyDescent="0.25">
      <c r="A30" s="1"/>
      <c r="B30" s="5"/>
      <c r="C30" s="3"/>
    </row>
    <row r="31" spans="1:4" x14ac:dyDescent="0.25">
      <c r="A31" s="1"/>
      <c r="B31" s="5"/>
      <c r="C31" s="3"/>
    </row>
    <row r="32" spans="1:4" x14ac:dyDescent="0.25">
      <c r="A32" s="1"/>
      <c r="B32" s="4"/>
      <c r="C32" s="3"/>
    </row>
    <row r="33" spans="1:4" x14ac:dyDescent="0.25">
      <c r="A33" s="1"/>
      <c r="B33" s="4"/>
      <c r="C33" s="3"/>
    </row>
    <row r="34" spans="1:4" x14ac:dyDescent="0.25">
      <c r="A34" s="1"/>
      <c r="B34" s="4"/>
      <c r="C34" s="3"/>
    </row>
    <row r="35" spans="1:4" x14ac:dyDescent="0.25">
      <c r="A35" s="1"/>
      <c r="B35" s="4"/>
      <c r="C35" s="3"/>
    </row>
    <row r="36" spans="1:4" x14ac:dyDescent="0.25">
      <c r="A36" s="1"/>
      <c r="B36" s="4"/>
      <c r="C36" s="3"/>
    </row>
    <row r="41" spans="1:4" x14ac:dyDescent="0.25">
      <c r="A41" s="6"/>
      <c r="D41" s="2"/>
    </row>
    <row r="42" spans="1:4" x14ac:dyDescent="0.25">
      <c r="D42" s="2"/>
    </row>
    <row r="43" spans="1:4" x14ac:dyDescent="0.25">
      <c r="A43" s="1"/>
      <c r="D43" s="2"/>
    </row>
    <row r="44" spans="1:4" x14ac:dyDescent="0.25">
      <c r="A44" s="1"/>
      <c r="D44" s="2"/>
    </row>
    <row r="45" spans="1:4" x14ac:dyDescent="0.25">
      <c r="A45" s="1"/>
    </row>
    <row r="46" spans="1:4" x14ac:dyDescent="0.25">
      <c r="A46" s="1"/>
      <c r="B46" s="4"/>
    </row>
  </sheetData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B73AD-E80F-482F-A2BB-5491B51AC602}">
  <dimension ref="A1:D21"/>
  <sheetViews>
    <sheetView topLeftCell="A10" workbookViewId="0">
      <selection activeCell="E16" sqref="E16"/>
    </sheetView>
  </sheetViews>
  <sheetFormatPr defaultRowHeight="15" x14ac:dyDescent="0.25"/>
  <cols>
    <col min="1" max="1" width="29.140625" bestFit="1" customWidth="1"/>
    <col min="2" max="2" width="17.5703125" bestFit="1" customWidth="1"/>
    <col min="3" max="3" width="14.140625" bestFit="1" customWidth="1"/>
    <col min="4" max="4" width="7.5703125" bestFit="1" customWidth="1"/>
  </cols>
  <sheetData>
    <row r="1" spans="1:4" x14ac:dyDescent="0.25">
      <c r="A1" s="6" t="s">
        <v>2</v>
      </c>
      <c r="B1" s="3"/>
      <c r="C1" t="s">
        <v>12</v>
      </c>
      <c r="D1" s="2">
        <v>25000</v>
      </c>
    </row>
    <row r="2" spans="1:4" x14ac:dyDescent="0.25">
      <c r="A2" t="s">
        <v>4</v>
      </c>
      <c r="B2" s="3"/>
      <c r="D2" s="2"/>
    </row>
    <row r="3" spans="1:4" x14ac:dyDescent="0.25">
      <c r="B3" s="3" t="s">
        <v>10</v>
      </c>
      <c r="C3" t="s">
        <v>11</v>
      </c>
      <c r="D3" s="2"/>
    </row>
    <row r="4" spans="1:4" x14ac:dyDescent="0.25">
      <c r="B4" s="3"/>
    </row>
    <row r="5" spans="1:4" x14ac:dyDescent="0.25">
      <c r="A5" s="1">
        <v>44652</v>
      </c>
      <c r="B5" s="3"/>
    </row>
    <row r="6" spans="1:4" x14ac:dyDescent="0.25">
      <c r="A6" s="1">
        <v>44683</v>
      </c>
      <c r="B6" s="5">
        <v>204.45</v>
      </c>
      <c r="C6" s="3">
        <v>204.45</v>
      </c>
    </row>
    <row r="7" spans="1:4" x14ac:dyDescent="0.25">
      <c r="A7" s="1">
        <v>44715</v>
      </c>
      <c r="B7" s="5">
        <v>211.26</v>
      </c>
      <c r="C7" s="3">
        <f>+C6+B7</f>
        <v>415.71</v>
      </c>
    </row>
    <row r="8" spans="1:4" x14ac:dyDescent="0.25">
      <c r="A8" s="1">
        <v>44748</v>
      </c>
      <c r="B8" s="5">
        <v>145.25</v>
      </c>
      <c r="C8" s="3">
        <f t="shared" ref="C8:C17" si="0">+C7+B8</f>
        <v>560.96</v>
      </c>
    </row>
    <row r="9" spans="1:4" x14ac:dyDescent="0.25">
      <c r="A9" s="1">
        <v>44777</v>
      </c>
      <c r="B9" s="5">
        <v>191.1</v>
      </c>
      <c r="C9" s="3">
        <f t="shared" si="0"/>
        <v>752.06000000000006</v>
      </c>
    </row>
    <row r="10" spans="1:4" x14ac:dyDescent="0.25">
      <c r="A10" s="1">
        <v>44810</v>
      </c>
      <c r="B10" s="5">
        <v>191.1</v>
      </c>
      <c r="C10" s="5">
        <f t="shared" si="0"/>
        <v>943.16000000000008</v>
      </c>
    </row>
    <row r="11" spans="1:4" x14ac:dyDescent="0.25">
      <c r="A11" s="1">
        <v>44840</v>
      </c>
      <c r="B11" s="5">
        <v>184.93</v>
      </c>
      <c r="C11" s="5">
        <f t="shared" si="0"/>
        <v>1128.0900000000001</v>
      </c>
    </row>
    <row r="12" spans="1:4" x14ac:dyDescent="0.25">
      <c r="A12" s="1">
        <v>44876</v>
      </c>
      <c r="B12" s="5">
        <v>191.1</v>
      </c>
      <c r="C12" s="5">
        <f t="shared" si="0"/>
        <v>1319.19</v>
      </c>
    </row>
    <row r="13" spans="1:4" x14ac:dyDescent="0.25">
      <c r="A13" s="1">
        <v>44896</v>
      </c>
      <c r="B13" s="4">
        <v>187.5</v>
      </c>
      <c r="C13" s="4">
        <f t="shared" si="0"/>
        <v>1506.69</v>
      </c>
    </row>
    <row r="14" spans="1:4" x14ac:dyDescent="0.25">
      <c r="A14" s="1">
        <v>44927</v>
      </c>
      <c r="B14" s="4">
        <v>187.5</v>
      </c>
      <c r="C14" s="4">
        <f t="shared" si="0"/>
        <v>1694.19</v>
      </c>
    </row>
    <row r="15" spans="1:4" x14ac:dyDescent="0.25">
      <c r="A15" s="1">
        <v>44958</v>
      </c>
      <c r="B15" s="4">
        <v>187.5</v>
      </c>
      <c r="C15" s="4">
        <f t="shared" si="0"/>
        <v>1881.69</v>
      </c>
    </row>
    <row r="16" spans="1:4" x14ac:dyDescent="0.25">
      <c r="A16" s="1">
        <v>44986</v>
      </c>
      <c r="B16" s="4">
        <v>187.5</v>
      </c>
      <c r="C16" s="4">
        <f t="shared" si="0"/>
        <v>2069.19</v>
      </c>
    </row>
    <row r="17" spans="1:3" x14ac:dyDescent="0.25">
      <c r="A17" s="1">
        <v>45016</v>
      </c>
      <c r="B17" s="4">
        <v>187.5</v>
      </c>
      <c r="C17" s="4">
        <f t="shared" si="0"/>
        <v>2256.69</v>
      </c>
    </row>
    <row r="18" spans="1:3" x14ac:dyDescent="0.25">
      <c r="A18" s="1"/>
      <c r="B18" s="4"/>
      <c r="C18" s="4"/>
    </row>
    <row r="19" spans="1:3" x14ac:dyDescent="0.25">
      <c r="B19" s="3"/>
      <c r="C19" s="3"/>
    </row>
    <row r="20" spans="1:3" x14ac:dyDescent="0.25">
      <c r="A20" t="s">
        <v>1</v>
      </c>
      <c r="B20" s="3">
        <v>2250</v>
      </c>
      <c r="C20" s="3"/>
    </row>
    <row r="21" spans="1:3" x14ac:dyDescent="0.25">
      <c r="B21" s="3"/>
    </row>
  </sheetData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C0D55-CB2B-4E50-A697-95641926489A}">
  <dimension ref="A1:D19"/>
  <sheetViews>
    <sheetView workbookViewId="0">
      <selection activeCell="A8" sqref="A8"/>
    </sheetView>
  </sheetViews>
  <sheetFormatPr defaultRowHeight="15" x14ac:dyDescent="0.25"/>
  <cols>
    <col min="1" max="1" width="32.7109375" bestFit="1" customWidth="1"/>
    <col min="2" max="2" width="17.5703125" bestFit="1" customWidth="1"/>
    <col min="3" max="3" width="14.140625" bestFit="1" customWidth="1"/>
    <col min="4" max="4" width="9.7109375" customWidth="1"/>
  </cols>
  <sheetData>
    <row r="1" spans="1:4" x14ac:dyDescent="0.25">
      <c r="A1" s="6" t="s">
        <v>26</v>
      </c>
      <c r="B1" s="3"/>
      <c r="C1" t="s">
        <v>12</v>
      </c>
      <c r="D1" s="2">
        <v>25000</v>
      </c>
    </row>
    <row r="2" spans="1:4" x14ac:dyDescent="0.25">
      <c r="A2" t="s">
        <v>27</v>
      </c>
      <c r="B2" s="3"/>
      <c r="D2" s="2"/>
    </row>
    <row r="3" spans="1:4" x14ac:dyDescent="0.25">
      <c r="A3" t="s">
        <v>28</v>
      </c>
      <c r="B3" s="3" t="s">
        <v>10</v>
      </c>
      <c r="C3" t="s">
        <v>11</v>
      </c>
      <c r="D3" s="2"/>
    </row>
    <row r="4" spans="1:4" x14ac:dyDescent="0.25">
      <c r="B4" s="3"/>
    </row>
    <row r="5" spans="1:4" x14ac:dyDescent="0.25">
      <c r="A5" s="1">
        <v>44804</v>
      </c>
      <c r="B5" s="3"/>
    </row>
    <row r="6" spans="1:4" x14ac:dyDescent="0.25">
      <c r="A6" s="1">
        <v>44840</v>
      </c>
      <c r="B6" s="5">
        <v>115.07</v>
      </c>
      <c r="C6" s="5">
        <v>115.07</v>
      </c>
    </row>
    <row r="7" spans="1:4" x14ac:dyDescent="0.25">
      <c r="A7" s="1">
        <v>44876</v>
      </c>
      <c r="B7" s="5">
        <v>183.63</v>
      </c>
      <c r="C7" s="5">
        <f t="shared" ref="C7:C12" si="0">+C6+B7</f>
        <v>298.7</v>
      </c>
    </row>
    <row r="8" spans="1:4" x14ac:dyDescent="0.25">
      <c r="A8" s="1">
        <v>44896</v>
      </c>
      <c r="B8" s="4">
        <v>145.83000000000001</v>
      </c>
      <c r="C8" s="4">
        <f t="shared" si="0"/>
        <v>444.53</v>
      </c>
    </row>
    <row r="9" spans="1:4" x14ac:dyDescent="0.25">
      <c r="A9" s="1">
        <v>44927</v>
      </c>
      <c r="B9" s="4">
        <v>145.83000000000001</v>
      </c>
      <c r="C9" s="4">
        <f t="shared" si="0"/>
        <v>590.36</v>
      </c>
    </row>
    <row r="10" spans="1:4" x14ac:dyDescent="0.25">
      <c r="A10" s="1">
        <v>44958</v>
      </c>
      <c r="B10" s="4">
        <v>145.83000000000001</v>
      </c>
      <c r="C10" s="4">
        <f t="shared" si="0"/>
        <v>736.19</v>
      </c>
    </row>
    <row r="11" spans="1:4" x14ac:dyDescent="0.25">
      <c r="A11" s="1">
        <v>44986</v>
      </c>
      <c r="B11" s="4">
        <v>145.83000000000001</v>
      </c>
      <c r="C11" s="4">
        <f t="shared" si="0"/>
        <v>882.0200000000001</v>
      </c>
    </row>
    <row r="12" spans="1:4" x14ac:dyDescent="0.25">
      <c r="A12" s="1">
        <v>45017</v>
      </c>
      <c r="B12" s="4">
        <v>145.83000000000001</v>
      </c>
      <c r="C12" s="4">
        <f t="shared" si="0"/>
        <v>1027.8500000000001</v>
      </c>
    </row>
    <row r="13" spans="1:4" x14ac:dyDescent="0.25">
      <c r="A13" s="1">
        <v>45047</v>
      </c>
      <c r="B13" s="4">
        <v>145.83000000000001</v>
      </c>
      <c r="C13" s="4">
        <f t="shared" ref="C13" si="1">+C12+B13</f>
        <v>1173.68</v>
      </c>
    </row>
    <row r="14" spans="1:4" x14ac:dyDescent="0.25">
      <c r="A14" s="1"/>
      <c r="B14" s="4"/>
      <c r="C14" s="4"/>
    </row>
    <row r="15" spans="1:4" x14ac:dyDescent="0.25">
      <c r="A15" t="s">
        <v>7</v>
      </c>
      <c r="B15" s="4">
        <v>1166.6600000000001</v>
      </c>
    </row>
    <row r="16" spans="1:4" x14ac:dyDescent="0.25">
      <c r="A16" t="s">
        <v>0</v>
      </c>
      <c r="B16" s="4">
        <v>1833.33</v>
      </c>
    </row>
    <row r="17" spans="1:2" x14ac:dyDescent="0.25">
      <c r="B17" s="4"/>
    </row>
    <row r="18" spans="1:2" x14ac:dyDescent="0.25">
      <c r="A18" t="s">
        <v>1</v>
      </c>
      <c r="B18" s="4">
        <f>SUM(B15:B17)</f>
        <v>2999.99</v>
      </c>
    </row>
    <row r="19" spans="1:2" x14ac:dyDescent="0.25">
      <c r="B19" s="3"/>
    </row>
  </sheetData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85FCF-AF78-433A-8025-A97FBCCAEDBB}">
  <dimension ref="A1:D18"/>
  <sheetViews>
    <sheetView workbookViewId="0">
      <selection activeCell="C17" sqref="C17"/>
    </sheetView>
  </sheetViews>
  <sheetFormatPr defaultRowHeight="15" x14ac:dyDescent="0.25"/>
  <cols>
    <col min="1" max="1" width="27.5703125" bestFit="1" customWidth="1"/>
    <col min="2" max="2" width="17.5703125" bestFit="1" customWidth="1"/>
    <col min="3" max="3" width="14.140625" bestFit="1" customWidth="1"/>
    <col min="4" max="4" width="12.85546875" customWidth="1"/>
  </cols>
  <sheetData>
    <row r="1" spans="1:4" x14ac:dyDescent="0.25">
      <c r="A1" s="6" t="s">
        <v>38</v>
      </c>
      <c r="B1" s="3"/>
      <c r="C1" t="s">
        <v>12</v>
      </c>
      <c r="D1" s="2">
        <v>25000</v>
      </c>
    </row>
    <row r="2" spans="1:4" x14ac:dyDescent="0.25">
      <c r="A2" t="s">
        <v>39</v>
      </c>
      <c r="B2" s="3"/>
      <c r="D2" s="2"/>
    </row>
    <row r="3" spans="1:4" x14ac:dyDescent="0.25">
      <c r="B3" s="3" t="s">
        <v>10</v>
      </c>
      <c r="C3" t="s">
        <v>11</v>
      </c>
      <c r="D3" s="2"/>
    </row>
    <row r="4" spans="1:4" x14ac:dyDescent="0.25">
      <c r="B4" s="3"/>
    </row>
    <row r="5" spans="1:4" x14ac:dyDescent="0.25">
      <c r="A5" s="1">
        <v>44848</v>
      </c>
      <c r="B5" s="3"/>
    </row>
    <row r="6" spans="1:4" x14ac:dyDescent="0.25">
      <c r="A6" s="1">
        <v>44876</v>
      </c>
      <c r="B6" s="5">
        <v>77.91</v>
      </c>
      <c r="C6" s="5">
        <v>77.91</v>
      </c>
    </row>
    <row r="7" spans="1:4" x14ac:dyDescent="0.25">
      <c r="A7" s="1">
        <v>44896</v>
      </c>
      <c r="B7" s="4">
        <v>182.29</v>
      </c>
      <c r="C7" s="4">
        <f>+C6+B7</f>
        <v>260.2</v>
      </c>
    </row>
    <row r="8" spans="1:4" x14ac:dyDescent="0.25">
      <c r="A8" s="1">
        <v>44927</v>
      </c>
      <c r="B8" s="4">
        <v>182.29</v>
      </c>
      <c r="C8" s="4">
        <f t="shared" ref="C8:C14" si="0">+C7+B8</f>
        <v>442.49</v>
      </c>
    </row>
    <row r="9" spans="1:4" x14ac:dyDescent="0.25">
      <c r="A9" s="1">
        <v>44958</v>
      </c>
      <c r="B9" s="4">
        <v>182.29</v>
      </c>
      <c r="C9" s="4">
        <f t="shared" si="0"/>
        <v>624.78</v>
      </c>
    </row>
    <row r="10" spans="1:4" x14ac:dyDescent="0.25">
      <c r="A10" s="1">
        <v>44986</v>
      </c>
      <c r="B10" s="4">
        <v>182.29</v>
      </c>
      <c r="C10" s="4">
        <f t="shared" si="0"/>
        <v>807.06999999999994</v>
      </c>
    </row>
    <row r="11" spans="1:4" x14ac:dyDescent="0.25">
      <c r="A11" s="1">
        <v>45017</v>
      </c>
      <c r="B11" s="4">
        <v>182.29</v>
      </c>
      <c r="C11" s="4">
        <f t="shared" si="0"/>
        <v>989.3599999999999</v>
      </c>
    </row>
    <row r="12" spans="1:4" x14ac:dyDescent="0.25">
      <c r="A12" s="1">
        <v>45047</v>
      </c>
      <c r="B12" s="4">
        <v>182.29</v>
      </c>
      <c r="C12" s="4">
        <f t="shared" si="0"/>
        <v>1171.6499999999999</v>
      </c>
    </row>
    <row r="13" spans="1:4" x14ac:dyDescent="0.25">
      <c r="A13" s="1">
        <v>45078</v>
      </c>
      <c r="B13" s="4">
        <v>182.29</v>
      </c>
      <c r="C13" s="4">
        <f t="shared" si="0"/>
        <v>1353.9399999999998</v>
      </c>
    </row>
    <row r="14" spans="1:4" x14ac:dyDescent="0.25">
      <c r="A14" s="1">
        <v>45108</v>
      </c>
      <c r="B14" s="4">
        <v>182.29</v>
      </c>
      <c r="C14" s="4">
        <f t="shared" si="0"/>
        <v>1536.2299999999998</v>
      </c>
    </row>
    <row r="15" spans="1:4" x14ac:dyDescent="0.25">
      <c r="A15" s="1"/>
      <c r="B15" s="4"/>
      <c r="C15" s="4"/>
    </row>
    <row r="16" spans="1:4" x14ac:dyDescent="0.25">
      <c r="B16" s="3"/>
      <c r="C16" s="3"/>
    </row>
    <row r="17" spans="1:3" x14ac:dyDescent="0.25">
      <c r="A17" t="s">
        <v>1</v>
      </c>
      <c r="B17" s="4">
        <v>1640.62</v>
      </c>
      <c r="C17" s="3"/>
    </row>
    <row r="18" spans="1:3" x14ac:dyDescent="0.25">
      <c r="B18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5ECFA-29B6-4212-A0FD-71707D875026}">
  <dimension ref="A1:D22"/>
  <sheetViews>
    <sheetView workbookViewId="0">
      <selection activeCell="A20" sqref="A20"/>
    </sheetView>
  </sheetViews>
  <sheetFormatPr defaultRowHeight="15" x14ac:dyDescent="0.25"/>
  <cols>
    <col min="1" max="1" width="29.140625" bestFit="1" customWidth="1"/>
    <col min="2" max="2" width="17.5703125" bestFit="1" customWidth="1"/>
    <col min="3" max="3" width="14.140625" bestFit="1" customWidth="1"/>
    <col min="4" max="4" width="11.42578125" customWidth="1"/>
  </cols>
  <sheetData>
    <row r="1" spans="1:4" x14ac:dyDescent="0.25">
      <c r="A1" s="6" t="s">
        <v>36</v>
      </c>
      <c r="B1" s="3"/>
      <c r="C1" t="s">
        <v>12</v>
      </c>
      <c r="D1" s="2">
        <v>25000</v>
      </c>
    </row>
    <row r="2" spans="1:4" x14ac:dyDescent="0.25">
      <c r="A2" t="s">
        <v>35</v>
      </c>
      <c r="B2" s="3"/>
      <c r="D2" s="2"/>
    </row>
    <row r="3" spans="1:4" x14ac:dyDescent="0.25">
      <c r="B3" s="3" t="s">
        <v>10</v>
      </c>
      <c r="C3" t="s">
        <v>11</v>
      </c>
      <c r="D3" s="2"/>
    </row>
    <row r="4" spans="1:4" x14ac:dyDescent="0.25">
      <c r="B4" s="3"/>
    </row>
    <row r="5" spans="1:4" x14ac:dyDescent="0.25">
      <c r="A5" s="1">
        <v>44848</v>
      </c>
      <c r="B5" s="3"/>
    </row>
    <row r="6" spans="1:4" x14ac:dyDescent="0.25">
      <c r="A6" s="1">
        <v>44896</v>
      </c>
      <c r="B6" s="4">
        <v>171.87</v>
      </c>
      <c r="C6" s="4">
        <v>171.87</v>
      </c>
    </row>
    <row r="7" spans="1:4" x14ac:dyDescent="0.25">
      <c r="A7" s="1">
        <v>44927</v>
      </c>
      <c r="B7" s="4">
        <v>171.87</v>
      </c>
      <c r="C7" s="4">
        <f t="shared" ref="C7:C18" si="0">+C6+B7</f>
        <v>343.74</v>
      </c>
    </row>
    <row r="8" spans="1:4" x14ac:dyDescent="0.25">
      <c r="A8" s="1">
        <v>44958</v>
      </c>
      <c r="B8" s="4">
        <v>171.87</v>
      </c>
      <c r="C8" s="4">
        <f t="shared" si="0"/>
        <v>515.61</v>
      </c>
    </row>
    <row r="9" spans="1:4" x14ac:dyDescent="0.25">
      <c r="A9" s="1">
        <v>44986</v>
      </c>
      <c r="B9" s="4">
        <v>171.87</v>
      </c>
      <c r="C9" s="4">
        <f t="shared" si="0"/>
        <v>687.48</v>
      </c>
    </row>
    <row r="10" spans="1:4" x14ac:dyDescent="0.25">
      <c r="A10" s="1">
        <v>45017</v>
      </c>
      <c r="B10" s="4">
        <v>171.87</v>
      </c>
      <c r="C10" s="4">
        <f t="shared" si="0"/>
        <v>859.35</v>
      </c>
    </row>
    <row r="11" spans="1:4" x14ac:dyDescent="0.25">
      <c r="A11" s="1">
        <v>45047</v>
      </c>
      <c r="B11" s="4">
        <v>171.87</v>
      </c>
      <c r="C11" s="4">
        <f t="shared" si="0"/>
        <v>1031.22</v>
      </c>
    </row>
    <row r="12" spans="1:4" x14ac:dyDescent="0.25">
      <c r="A12" s="1">
        <v>45078</v>
      </c>
      <c r="B12" s="4">
        <v>171.87</v>
      </c>
      <c r="C12" s="4">
        <f t="shared" si="0"/>
        <v>1203.0900000000001</v>
      </c>
    </row>
    <row r="13" spans="1:4" x14ac:dyDescent="0.25">
      <c r="A13" s="1">
        <v>45108</v>
      </c>
      <c r="B13" s="4">
        <v>171.87</v>
      </c>
      <c r="C13" s="4">
        <f t="shared" si="0"/>
        <v>1374.96</v>
      </c>
    </row>
    <row r="14" spans="1:4" x14ac:dyDescent="0.25">
      <c r="A14" s="1">
        <v>45139</v>
      </c>
      <c r="B14" s="4">
        <v>171.87</v>
      </c>
      <c r="C14" s="4">
        <f t="shared" si="0"/>
        <v>1546.83</v>
      </c>
    </row>
    <row r="15" spans="1:4" x14ac:dyDescent="0.25">
      <c r="A15" s="1">
        <v>45139</v>
      </c>
      <c r="B15" s="4">
        <v>171.87</v>
      </c>
      <c r="C15" s="4">
        <f t="shared" si="0"/>
        <v>1718.6999999999998</v>
      </c>
    </row>
    <row r="16" spans="1:4" x14ac:dyDescent="0.25">
      <c r="A16" s="1">
        <v>45170</v>
      </c>
      <c r="B16" s="4">
        <v>171.87</v>
      </c>
      <c r="C16" s="4">
        <f t="shared" si="0"/>
        <v>1890.5699999999997</v>
      </c>
    </row>
    <row r="17" spans="1:3" x14ac:dyDescent="0.25">
      <c r="A17" s="1">
        <v>45200</v>
      </c>
      <c r="B17" s="4">
        <v>171.87</v>
      </c>
      <c r="C17" s="4">
        <f t="shared" si="0"/>
        <v>2062.4399999999996</v>
      </c>
    </row>
    <row r="18" spans="1:3" x14ac:dyDescent="0.25">
      <c r="A18" s="1">
        <v>45231</v>
      </c>
      <c r="B18" s="4">
        <v>171.87</v>
      </c>
      <c r="C18" s="4">
        <f t="shared" si="0"/>
        <v>2234.3099999999995</v>
      </c>
    </row>
    <row r="19" spans="1:3" x14ac:dyDescent="0.25">
      <c r="A19" s="1">
        <v>45261</v>
      </c>
      <c r="B19" s="4">
        <v>171.87</v>
      </c>
      <c r="C19" s="4">
        <f t="shared" ref="C19" si="1">+C18+B19</f>
        <v>2406.1799999999994</v>
      </c>
    </row>
    <row r="20" spans="1:3" x14ac:dyDescent="0.25">
      <c r="B20" s="3"/>
      <c r="C20" s="3"/>
    </row>
    <row r="21" spans="1:3" x14ac:dyDescent="0.25">
      <c r="A21" t="s">
        <v>1</v>
      </c>
      <c r="B21" s="4">
        <v>2406.25</v>
      </c>
      <c r="C21" s="3"/>
    </row>
    <row r="22" spans="1:3" x14ac:dyDescent="0.25">
      <c r="B22" s="3"/>
    </row>
  </sheetData>
  <pageMargins left="0.7" right="0.7" top="0.75" bottom="0.75" header="0.3" footer="0.3"/>
  <pageSetup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9EFF0-D7D0-4998-B6DF-707572D27CAF}">
  <dimension ref="A1:D25"/>
  <sheetViews>
    <sheetView topLeftCell="A10" workbookViewId="0">
      <selection activeCell="D7" sqref="D7"/>
    </sheetView>
  </sheetViews>
  <sheetFormatPr defaultRowHeight="15" x14ac:dyDescent="0.25"/>
  <cols>
    <col min="1" max="1" width="27.5703125" bestFit="1" customWidth="1"/>
    <col min="2" max="2" width="17.5703125" bestFit="1" customWidth="1"/>
    <col min="3" max="3" width="14.140625" bestFit="1" customWidth="1"/>
  </cols>
  <sheetData>
    <row r="1" spans="1:4" x14ac:dyDescent="0.25">
      <c r="A1" s="6" t="s">
        <v>14</v>
      </c>
      <c r="B1" s="3"/>
      <c r="C1" t="s">
        <v>12</v>
      </c>
      <c r="D1" s="2">
        <v>25000</v>
      </c>
    </row>
    <row r="2" spans="1:4" x14ac:dyDescent="0.25">
      <c r="A2" t="s">
        <v>13</v>
      </c>
      <c r="B2" s="3"/>
      <c r="D2" s="2"/>
    </row>
    <row r="3" spans="1:4" x14ac:dyDescent="0.25">
      <c r="A3" s="1"/>
      <c r="B3" s="3"/>
      <c r="D3" s="2"/>
    </row>
    <row r="4" spans="1:4" x14ac:dyDescent="0.25">
      <c r="A4" s="1"/>
      <c r="B4" s="3" t="s">
        <v>10</v>
      </c>
      <c r="C4" t="s">
        <v>11</v>
      </c>
      <c r="D4" s="2"/>
    </row>
    <row r="5" spans="1:4" x14ac:dyDescent="0.25">
      <c r="A5" s="1">
        <v>44781</v>
      </c>
      <c r="B5" s="3"/>
    </row>
    <row r="6" spans="1:4" x14ac:dyDescent="0.25">
      <c r="A6" s="1">
        <v>44810</v>
      </c>
      <c r="B6" s="5">
        <v>143.84</v>
      </c>
      <c r="C6" s="5">
        <f t="shared" ref="C6:C7" si="0">+C5+B6</f>
        <v>143.84</v>
      </c>
    </row>
    <row r="7" spans="1:4" x14ac:dyDescent="0.25">
      <c r="A7" s="1">
        <v>44840</v>
      </c>
      <c r="B7" s="5">
        <v>179.79</v>
      </c>
      <c r="C7" s="5">
        <f t="shared" si="0"/>
        <v>323.63</v>
      </c>
    </row>
    <row r="8" spans="1:4" x14ac:dyDescent="0.25">
      <c r="A8" s="1">
        <v>44859</v>
      </c>
      <c r="B8" s="5">
        <v>185.79</v>
      </c>
      <c r="C8" s="5">
        <f>+C7+B8</f>
        <v>509.41999999999996</v>
      </c>
    </row>
    <row r="9" spans="1:4" x14ac:dyDescent="0.25">
      <c r="A9" s="1">
        <v>44890</v>
      </c>
      <c r="B9" s="4">
        <v>182.29</v>
      </c>
      <c r="C9" s="4">
        <f t="shared" ref="C9:C23" si="1">+C8+B9</f>
        <v>691.70999999999992</v>
      </c>
    </row>
    <row r="10" spans="1:4" x14ac:dyDescent="0.25">
      <c r="A10" s="1">
        <v>44920</v>
      </c>
      <c r="B10" s="4">
        <v>182.29</v>
      </c>
      <c r="C10" s="4">
        <f t="shared" si="1"/>
        <v>873.99999999999989</v>
      </c>
    </row>
    <row r="11" spans="1:4" x14ac:dyDescent="0.25">
      <c r="A11" s="1">
        <v>44951</v>
      </c>
      <c r="B11" s="4">
        <v>182.29</v>
      </c>
      <c r="C11" s="4">
        <f t="shared" si="1"/>
        <v>1056.29</v>
      </c>
    </row>
    <row r="12" spans="1:4" x14ac:dyDescent="0.25">
      <c r="A12" s="1">
        <v>44982</v>
      </c>
      <c r="B12" s="4">
        <v>182.29</v>
      </c>
      <c r="C12" s="4">
        <f t="shared" si="1"/>
        <v>1238.58</v>
      </c>
    </row>
    <row r="13" spans="1:4" x14ac:dyDescent="0.25">
      <c r="A13" s="1">
        <v>45010</v>
      </c>
      <c r="B13" s="4">
        <v>182.29</v>
      </c>
      <c r="C13" s="4">
        <f t="shared" si="1"/>
        <v>1420.87</v>
      </c>
    </row>
    <row r="14" spans="1:4" x14ac:dyDescent="0.25">
      <c r="A14" s="1">
        <v>45041</v>
      </c>
      <c r="B14" s="4">
        <v>182.29</v>
      </c>
      <c r="C14" s="4">
        <f t="shared" si="1"/>
        <v>1603.1599999999999</v>
      </c>
    </row>
    <row r="15" spans="1:4" x14ac:dyDescent="0.25">
      <c r="A15" s="1">
        <v>45041</v>
      </c>
      <c r="B15" s="4">
        <v>182.29</v>
      </c>
      <c r="C15" s="4">
        <f t="shared" si="1"/>
        <v>1785.4499999999998</v>
      </c>
    </row>
    <row r="16" spans="1:4" x14ac:dyDescent="0.25">
      <c r="A16" s="1">
        <v>45071</v>
      </c>
      <c r="B16" s="4">
        <v>182.29</v>
      </c>
      <c r="C16" s="4">
        <f t="shared" si="1"/>
        <v>1967.7399999999998</v>
      </c>
    </row>
    <row r="17" spans="1:3" x14ac:dyDescent="0.25">
      <c r="A17" s="1">
        <v>45102</v>
      </c>
      <c r="B17" s="4">
        <v>182.29</v>
      </c>
      <c r="C17" s="4">
        <f t="shared" si="1"/>
        <v>2150.0299999999997</v>
      </c>
    </row>
    <row r="18" spans="1:3" x14ac:dyDescent="0.25">
      <c r="A18" s="1">
        <v>45132</v>
      </c>
      <c r="B18" s="4">
        <v>182.29</v>
      </c>
      <c r="C18" s="4">
        <f t="shared" si="1"/>
        <v>2332.3199999999997</v>
      </c>
    </row>
    <row r="19" spans="1:3" x14ac:dyDescent="0.25">
      <c r="A19" s="1">
        <v>45163</v>
      </c>
      <c r="B19" s="4">
        <v>182.29</v>
      </c>
      <c r="C19" s="4">
        <f t="shared" si="1"/>
        <v>2514.6099999999997</v>
      </c>
    </row>
    <row r="20" spans="1:3" x14ac:dyDescent="0.25">
      <c r="A20" s="1">
        <v>45194</v>
      </c>
      <c r="B20" s="4">
        <v>182.29</v>
      </c>
      <c r="C20" s="4">
        <f t="shared" si="1"/>
        <v>2696.8999999999996</v>
      </c>
    </row>
    <row r="21" spans="1:3" x14ac:dyDescent="0.25">
      <c r="A21" s="1">
        <v>45224</v>
      </c>
      <c r="B21" s="4">
        <v>182.29</v>
      </c>
      <c r="C21" s="4">
        <f t="shared" si="1"/>
        <v>2879.1899999999996</v>
      </c>
    </row>
    <row r="22" spans="1:3" x14ac:dyDescent="0.25">
      <c r="A22" s="1">
        <v>45255</v>
      </c>
      <c r="B22" s="4">
        <v>182.29</v>
      </c>
      <c r="C22" s="4">
        <f t="shared" si="1"/>
        <v>3061.4799999999996</v>
      </c>
    </row>
    <row r="23" spans="1:3" x14ac:dyDescent="0.25">
      <c r="A23" s="1">
        <v>45285</v>
      </c>
      <c r="B23" s="4">
        <v>182.29</v>
      </c>
      <c r="C23" s="4">
        <f t="shared" si="1"/>
        <v>3243.7699999999995</v>
      </c>
    </row>
    <row r="24" spans="1:3" x14ac:dyDescent="0.25">
      <c r="A24" s="1"/>
      <c r="B24" s="5"/>
    </row>
    <row r="25" spans="1:3" x14ac:dyDescent="0.25">
      <c r="A25" t="s">
        <v>1</v>
      </c>
      <c r="B25" s="5">
        <f>SUM(B6:B24)</f>
        <v>3243.7699999999995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B1976-080A-44FE-81BB-FFA24A2B9C5A}">
  <dimension ref="A1:D8"/>
  <sheetViews>
    <sheetView workbookViewId="0">
      <selection activeCell="A7" sqref="A7"/>
    </sheetView>
  </sheetViews>
  <sheetFormatPr defaultRowHeight="15" x14ac:dyDescent="0.25"/>
  <cols>
    <col min="1" max="1" width="27.5703125" bestFit="1" customWidth="1"/>
    <col min="2" max="2" width="17.5703125" bestFit="1" customWidth="1"/>
    <col min="3" max="3" width="14.140625" bestFit="1" customWidth="1"/>
  </cols>
  <sheetData>
    <row r="1" spans="1:4" x14ac:dyDescent="0.25">
      <c r="A1" s="6" t="s">
        <v>21</v>
      </c>
      <c r="B1" s="3"/>
      <c r="C1" t="s">
        <v>12</v>
      </c>
      <c r="D1" s="2">
        <v>25000</v>
      </c>
    </row>
    <row r="2" spans="1:4" x14ac:dyDescent="0.25">
      <c r="A2" t="s">
        <v>22</v>
      </c>
      <c r="B2" s="3"/>
      <c r="D2" s="2"/>
    </row>
    <row r="3" spans="1:4" x14ac:dyDescent="0.25">
      <c r="A3" s="1" t="s">
        <v>23</v>
      </c>
      <c r="B3" s="3"/>
      <c r="D3" s="2"/>
    </row>
    <row r="4" spans="1:4" x14ac:dyDescent="0.25">
      <c r="A4" s="1"/>
      <c r="B4" s="3" t="s">
        <v>10</v>
      </c>
      <c r="C4" t="s">
        <v>11</v>
      </c>
      <c r="D4" s="2"/>
    </row>
    <row r="5" spans="1:4" x14ac:dyDescent="0.25">
      <c r="A5" s="1">
        <v>44781</v>
      </c>
      <c r="B5" s="3"/>
    </row>
    <row r="6" spans="1:4" x14ac:dyDescent="0.25">
      <c r="A6" s="1">
        <v>45299</v>
      </c>
      <c r="B6" s="4">
        <v>7500</v>
      </c>
    </row>
    <row r="7" spans="1:4" x14ac:dyDescent="0.25">
      <c r="A7" s="1"/>
      <c r="B7" s="5"/>
    </row>
    <row r="8" spans="1:4" x14ac:dyDescent="0.25">
      <c r="A8" t="s">
        <v>1</v>
      </c>
      <c r="B8" s="5">
        <f>SUM(B6:B7)</f>
        <v>7500</v>
      </c>
    </row>
  </sheetData>
  <pageMargins left="0.7" right="0.7" top="0.75" bottom="0.75" header="0.3" footer="0.3"/>
  <pageSetup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44079-F790-4233-BD45-9A8EB4A70153}">
  <dimension ref="A1:D11"/>
  <sheetViews>
    <sheetView workbookViewId="0">
      <selection activeCell="A10" sqref="A10"/>
    </sheetView>
  </sheetViews>
  <sheetFormatPr defaultRowHeight="15" x14ac:dyDescent="0.25"/>
  <cols>
    <col min="1" max="1" width="26" bestFit="1" customWidth="1"/>
    <col min="2" max="2" width="17.5703125" bestFit="1" customWidth="1"/>
    <col min="3" max="3" width="14.140625" bestFit="1" customWidth="1"/>
  </cols>
  <sheetData>
    <row r="1" spans="1:4" x14ac:dyDescent="0.25">
      <c r="A1" s="6" t="s">
        <v>9</v>
      </c>
      <c r="B1" s="3"/>
      <c r="C1" t="s">
        <v>12</v>
      </c>
      <c r="D1" s="2">
        <v>25000</v>
      </c>
    </row>
    <row r="2" spans="1:4" x14ac:dyDescent="0.25">
      <c r="A2" t="s">
        <v>8</v>
      </c>
      <c r="B2" s="3"/>
      <c r="D2" s="2"/>
    </row>
    <row r="3" spans="1:4" x14ac:dyDescent="0.25">
      <c r="A3" s="1" t="s">
        <v>24</v>
      </c>
      <c r="B3" s="3"/>
      <c r="D3" s="2"/>
    </row>
    <row r="4" spans="1:4" x14ac:dyDescent="0.25">
      <c r="A4" s="1"/>
      <c r="B4" s="3" t="s">
        <v>10</v>
      </c>
      <c r="C4" t="s">
        <v>11</v>
      </c>
      <c r="D4" s="2"/>
    </row>
    <row r="5" spans="1:4" x14ac:dyDescent="0.25">
      <c r="A5" s="1">
        <v>44757</v>
      </c>
      <c r="B5" s="3"/>
    </row>
    <row r="6" spans="1:4" x14ac:dyDescent="0.25">
      <c r="A6" s="1">
        <v>45500</v>
      </c>
      <c r="B6" s="4">
        <v>9375</v>
      </c>
    </row>
    <row r="7" spans="1:4" x14ac:dyDescent="0.25">
      <c r="B7" s="3"/>
    </row>
    <row r="8" spans="1:4" x14ac:dyDescent="0.25">
      <c r="A8" t="s">
        <v>1</v>
      </c>
      <c r="B8" s="3">
        <v>9375</v>
      </c>
    </row>
    <row r="9" spans="1:4" x14ac:dyDescent="0.25">
      <c r="B9" s="3"/>
    </row>
    <row r="10" spans="1:4" x14ac:dyDescent="0.25">
      <c r="B10" s="3"/>
    </row>
    <row r="11" spans="1:4" x14ac:dyDescent="0.25">
      <c r="B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Inglewood</vt:lpstr>
      <vt:lpstr>Northbridge</vt:lpstr>
      <vt:lpstr>Cottesloe Mezz</vt:lpstr>
      <vt:lpstr>Nedlands</vt:lpstr>
      <vt:lpstr>Dalkeith</vt:lpstr>
      <vt:lpstr>Bellevue Snr</vt:lpstr>
      <vt:lpstr>Bellevue Mezz</vt:lpstr>
      <vt:lpstr>Anketell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Nowak</dc:creator>
  <cp:lastModifiedBy>Michael Nowak</cp:lastModifiedBy>
  <dcterms:created xsi:type="dcterms:W3CDTF">2022-03-17T06:00:21Z</dcterms:created>
  <dcterms:modified xsi:type="dcterms:W3CDTF">2022-11-23T01:33:10Z</dcterms:modified>
</cp:coreProperties>
</file>