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erard Musa III\Documents\Australia\Musa Self Managed Super Fund\Accounting &amp; Finance (AAF)\FY 20-21\Bank Rec\"/>
    </mc:Choice>
  </mc:AlternateContent>
  <xr:revisionPtr revIDLastSave="0" documentId="13_ncr:1_{3C34B95F-016F-42B3-B805-FF2F92083526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Data_export_0503202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5" i="1" l="1"/>
  <c r="D75" i="1"/>
  <c r="E75" i="1"/>
  <c r="I22" i="1"/>
  <c r="J22" i="1"/>
  <c r="I29" i="1"/>
</calcChain>
</file>

<file path=xl/sharedStrings.xml><?xml version="1.0" encoding="utf-8"?>
<sst xmlns="http://schemas.openxmlformats.org/spreadsheetml/2006/main" count="154" uniqueCount="72">
  <si>
    <t>Bank Account</t>
  </si>
  <si>
    <t>Date</t>
  </si>
  <si>
    <t>Narrative</t>
  </si>
  <si>
    <t>Debit Amount</t>
  </si>
  <si>
    <t>Credit Amount</t>
  </si>
  <si>
    <t>Balance</t>
  </si>
  <si>
    <t>Categories</t>
  </si>
  <si>
    <t>Serial</t>
  </si>
  <si>
    <t>PAYMENT BY AUTHORITY TO Origin MMS 46273604-400041343</t>
  </si>
  <si>
    <t>PAYMENT</t>
  </si>
  <si>
    <t>INTEREST PAID</t>
  </si>
  <si>
    <t>INT</t>
  </si>
  <si>
    <t>DEPOSIT Batto Property S        16 Cobena Street</t>
  </si>
  <si>
    <t>DEP</t>
  </si>
  <si>
    <t>DEPOSIT SuperChoice P/L        PC06C023-5992719</t>
  </si>
  <si>
    <t>PAYMENT BY AUTHORITY TO BT Life Insuranc YL651760  032-164</t>
  </si>
  <si>
    <t>WITHDRAWAL ONLINE 7227942 BPAY ASIC ASIC MPI VIC 2021</t>
  </si>
  <si>
    <t>PAYMENT BY AUTHORITY TO BT Life Insuranc YL651762  032-164</t>
  </si>
  <si>
    <t>PAYMENT BY AUTHORITY TO Origin MMS 45951749-400041343</t>
  </si>
  <si>
    <t>DEPOSIT QUICKSUPER QUICKSPR2875462606</t>
  </si>
  <si>
    <t>DEPOSIT-OSKO PAYMENT 2999687 XTRATEGY FINANCE PTY LTD GM SGC 20211H GM SGC 20211H</t>
  </si>
  <si>
    <t>DEPOSIT SuperChoice P/L        PC06C025-5969254</t>
  </si>
  <si>
    <t>PAYMENT BY AUTHORITY TO Origin MMS 45687545-400041343</t>
  </si>
  <si>
    <t>PAYMENT BY AUTHORITY TO BUDGET DIRECT 112422404059749902</t>
  </si>
  <si>
    <t>DEPOSIT SuperChoice P/L        PC06C026-5956581</t>
  </si>
  <si>
    <t>WITHDRAWAL ONLINE 1971168 PYMT Musa Famil Musa SMSF 202011</t>
  </si>
  <si>
    <t>PAYMENT BY AUTHORITY TO Origin MMS 45403121-400041343</t>
  </si>
  <si>
    <t>DEPOSIT BATTO PROPERTY S        16 Cobena Street</t>
  </si>
  <si>
    <t>DEPOSIT SuperChoice P/L        PC06C026-5940605</t>
  </si>
  <si>
    <t>WITHDRAWAL ONLINE 1270327 PYMT Musa Famil Equity Holding CMC</t>
  </si>
  <si>
    <t>DEPOSIT ONLINE 2243200 TFR Westpac DIY Cash Sweep</t>
  </si>
  <si>
    <t>CREDIT</t>
  </si>
  <si>
    <t>DEPOSIT ATO ATO005000013673327</t>
  </si>
  <si>
    <t>WITHDRAWAL ONLINE 1560412 PYMT Musa Famil Equity Holding CMC</t>
  </si>
  <si>
    <t>DEPOSIT ONLINE 2500273 TFR Westpac DIY Cash Sweep</t>
  </si>
  <si>
    <t>PAYMENT BY AUTHORITY TO Origin MMS 45113925-400041343</t>
  </si>
  <si>
    <t>WITHDRAWAL ONLINE 1036805 TFR Westpac DIY Cash Sweep</t>
  </si>
  <si>
    <t>WITHDRAWAL ONLINE 1035576 TFR Westpac DIY SGC Jocytte</t>
  </si>
  <si>
    <t>DEPOSIT QUICKSUPER QUICKSPR2807228367</t>
  </si>
  <si>
    <t>DEPOSIT BT Insurance        CL651763</t>
  </si>
  <si>
    <t>DEPOSIT-OSKO PAYMENT 2557417 Care Property Agents 16 Cobena  16 Cobena</t>
  </si>
  <si>
    <t>WITHDRAWAL ONLINE 1916626 TFR Westpac DIY Cash Sweep</t>
  </si>
  <si>
    <t>DEPOSIT ATO ATO003000013811714</t>
  </si>
  <si>
    <t>DEPOSIT SuperChoice P/L        PC06C026-5918714</t>
  </si>
  <si>
    <t>WITHDRAWAL ONLINE 5977152 BPAY ASIC ASIC Fee</t>
  </si>
  <si>
    <t>PAYMENT BY AUTHORITY TO Origin MMS 44853054-400041343</t>
  </si>
  <si>
    <t>DEPOSIT SuperChoice P/L        PC06C025-5899068</t>
  </si>
  <si>
    <t>WITHDRAWAL ONLINE 1236979 PYMT Musa Famil CMC Equity Holding</t>
  </si>
  <si>
    <t>DEPOSIT ONLINE 2259318 TFR Westpac DIY Cash Sweep</t>
  </si>
  <si>
    <t>WITHDRAWAL ONLINE 1355140 PYMT Musa Famil Equity Holding CMC</t>
  </si>
  <si>
    <t>DEPOSIT Origin MMS        Cash Sweep AAA FC</t>
  </si>
  <si>
    <t>DEPOSIT Origin MMS        Cash Sweep</t>
  </si>
  <si>
    <t>PAYMENT BY AUTHORITY TO Origin MMS 44590317-400041343</t>
  </si>
  <si>
    <t>WITHDRAWAL ONLINE 1257594 PYMT Musa Famil Equity Holding CMC</t>
  </si>
  <si>
    <t>WITHDRAWAL ONLINE 1159342 TFR Westpac DIY Cash Sweep</t>
  </si>
  <si>
    <t>WITHDRAWAL ONLINE 1102464 TFR Westpac DIY AusFund RO SG JoyM</t>
  </si>
  <si>
    <t>WITHDRAWAL-OSKO PAYMENT 1132546 Musa Family Superannuation Fund Equity Holding CMC Account 489908 489908 Musa Family Super Fund</t>
  </si>
  <si>
    <t>DEPOSIT ONLINE 2196261 TFR Westpac DIY Equity Holding CMC</t>
  </si>
  <si>
    <t>DEPOSIT-OSKO PAYMENT REVERSAL 1132546 21 Aug 2020 AC14 Account is unable to accept payment 489908 Musa Family Super Fund</t>
  </si>
  <si>
    <t>DEPOSIT SuperChoice P/L        PC06C025-5877079</t>
  </si>
  <si>
    <t>WITHDRAWAL ONLINE 1013598 TFR Westpac DIY SGC Jocytte</t>
  </si>
  <si>
    <t>PAYMENT BY AUTHORITY TO Origin MMS 44331100-400041343</t>
  </si>
  <si>
    <t>DEPOSIT QUICKSUPER QUICKSPR2741445528</t>
  </si>
  <si>
    <t>WITHDRAWAL ONLINE 1973970 TFR Westpac DIY ATO Credits 202007</t>
  </si>
  <si>
    <t>WITHDRAWAL ONLINE 1950631 TFR Westpac DIY SGC JoyMusa 202007</t>
  </si>
  <si>
    <t>DEPOSIT ATO ATO008000012748215</t>
  </si>
  <si>
    <t>DEPOSIT SuperChoice P/L        PC06C026-5859173</t>
  </si>
  <si>
    <t>WITHDRAWAL ONLINE 1468735 TFR Westpac DIY Cash Sweep - ATO</t>
  </si>
  <si>
    <t>DEPOSIT ATO ATO005000012326387</t>
  </si>
  <si>
    <t>WITHDRAWAL ONLINE 1875186 TFR Westpac DIY Cash Sweep</t>
  </si>
  <si>
    <t>DEPOSIT BT Insurance        CL651761</t>
  </si>
  <si>
    <t>DEPOSIT         MT DRUITT NSW - Cytte SG Rollover (Conts Tax Exempt)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</si>
</sst>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14" fontId="0" fillId="0" borderId="0" xfId="0" applyNumberFormat="1"/>
    <xf numFmtId="0" fontId="0" fillId="33" borderId="0" xfId="0" applyFill="1"/>
    <xf numFmtId="14" fontId="0" fillId="33" borderId="0" xfId="0" applyNumberFormat="1" applyFill="1"/>
    <xf numFmtId="0" fontId="0" fillId="34" borderId="0" xfId="0" applyFill="1"/>
    <xf numFmtId="0" fontId="0" fillId="35" borderId="0" xfId="0" applyFill="1"/>
    <xf numFmtId="0" fontId="14" fillId="0" borderId="0" xfId="0" applyFont="1"/>
    <xf numFmtId="14" fontId="14" fillId="0" borderId="0" xfId="0" applyNumberFormat="1" applyFont="1"/>
    <xf numFmtId="0" fontId="14" fillId="33" borderId="0" xfId="0" applyFont="1" applyFill="1"/>
    <xf numFmtId="14" fontId="14" fillId="33" borderId="0" xfId="0" applyNumberFormat="1" applyFont="1" applyFill="1"/>
    <xf numFmtId="43" fontId="0" fillId="33" borderId="0" xfId="1" applyFont="1" applyFill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5"/>
  <sheetViews>
    <sheetView tabSelected="1" topLeftCell="A37" workbookViewId="0">
      <selection activeCell="F75" sqref="F75"/>
    </sheetView>
  </sheetViews>
  <sheetFormatPr defaultRowHeight="14.6" x14ac:dyDescent="0.4"/>
  <cols>
    <col min="1" max="1" width="12.07421875" bestFit="1" customWidth="1"/>
    <col min="2" max="2" width="10.3828125" bestFit="1" customWidth="1"/>
    <col min="3" max="3" width="123" bestFit="1" customWidth="1"/>
    <col min="4" max="4" width="12.765625" bestFit="1" customWidth="1"/>
    <col min="5" max="5" width="13.3046875" bestFit="1" customWidth="1"/>
    <col min="6" max="6" width="8.84375" bestFit="1" customWidth="1"/>
    <col min="7" max="7" width="9.765625" bestFit="1" customWidth="1"/>
    <col min="8" max="8" width="5.61328125" bestFit="1" customWidth="1"/>
    <col min="9" max="9" width="10.07421875" bestFit="1" customWidth="1"/>
    <col min="10" max="10" width="9.3046875" bestFit="1" customWidth="1"/>
  </cols>
  <sheetData>
    <row r="1" spans="1:8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s="8" customFormat="1" x14ac:dyDescent="0.4">
      <c r="A2" s="8">
        <v>32164387260</v>
      </c>
      <c r="B2" s="9">
        <v>44057</v>
      </c>
      <c r="C2" s="8" t="s">
        <v>71</v>
      </c>
      <c r="E2" s="8">
        <v>543.87</v>
      </c>
      <c r="F2" s="8">
        <v>3355.74</v>
      </c>
      <c r="G2" s="8" t="s">
        <v>13</v>
      </c>
    </row>
    <row r="3" spans="1:8" s="2" customFormat="1" x14ac:dyDescent="0.4">
      <c r="A3" s="2">
        <v>32164387260</v>
      </c>
      <c r="B3" s="3">
        <v>44242</v>
      </c>
      <c r="C3" s="2" t="s">
        <v>12</v>
      </c>
      <c r="E3" s="2">
        <v>1072.8699999999999</v>
      </c>
      <c r="F3" s="2">
        <v>3404.11</v>
      </c>
      <c r="G3" s="2" t="s">
        <v>13</v>
      </c>
    </row>
    <row r="4" spans="1:8" s="2" customFormat="1" x14ac:dyDescent="0.4">
      <c r="A4" s="2">
        <v>32164387260</v>
      </c>
      <c r="B4" s="3">
        <v>44155</v>
      </c>
      <c r="C4" s="2" t="s">
        <v>27</v>
      </c>
      <c r="E4" s="2">
        <v>3140.7</v>
      </c>
      <c r="F4" s="2">
        <v>6097.89</v>
      </c>
      <c r="G4" s="2" t="s">
        <v>13</v>
      </c>
    </row>
    <row r="5" spans="1:8" s="2" customFormat="1" x14ac:dyDescent="0.4">
      <c r="A5" s="2">
        <v>32164387260</v>
      </c>
      <c r="B5" s="3">
        <v>44152</v>
      </c>
      <c r="C5" s="2" t="s">
        <v>12</v>
      </c>
      <c r="E5" s="2">
        <v>869.58</v>
      </c>
      <c r="F5" s="2">
        <v>2957.19</v>
      </c>
      <c r="G5" s="2" t="s">
        <v>13</v>
      </c>
    </row>
    <row r="6" spans="1:8" s="2" customFormat="1" x14ac:dyDescent="0.4">
      <c r="A6" s="2">
        <v>32164387260</v>
      </c>
      <c r="B6" s="3">
        <v>44113</v>
      </c>
      <c r="C6" s="2" t="s">
        <v>12</v>
      </c>
      <c r="E6" s="2">
        <v>1438.65</v>
      </c>
      <c r="F6" s="2">
        <v>3435.41</v>
      </c>
      <c r="G6" s="2" t="s">
        <v>13</v>
      </c>
    </row>
    <row r="7" spans="1:8" s="2" customFormat="1" x14ac:dyDescent="0.4">
      <c r="A7" s="2">
        <v>32164387260</v>
      </c>
      <c r="B7" s="3">
        <v>44076</v>
      </c>
      <c r="C7" s="2" t="s">
        <v>12</v>
      </c>
      <c r="E7" s="2">
        <v>987.44</v>
      </c>
      <c r="F7" s="2">
        <v>2966.15</v>
      </c>
      <c r="G7" s="2" t="s">
        <v>13</v>
      </c>
    </row>
    <row r="8" spans="1:8" s="2" customFormat="1" x14ac:dyDescent="0.4">
      <c r="A8" s="2">
        <v>32164387260</v>
      </c>
      <c r="B8" s="3">
        <v>44043</v>
      </c>
      <c r="C8" s="2" t="s">
        <v>12</v>
      </c>
      <c r="E8" s="2">
        <v>1568.45</v>
      </c>
      <c r="F8" s="2">
        <v>3630.03</v>
      </c>
      <c r="G8" s="2" t="s">
        <v>13</v>
      </c>
    </row>
    <row r="9" spans="1:8" s="2" customFormat="1" x14ac:dyDescent="0.4">
      <c r="A9" s="2">
        <v>32164387260</v>
      </c>
      <c r="B9" s="3">
        <v>44013</v>
      </c>
      <c r="C9" s="2" t="s">
        <v>12</v>
      </c>
      <c r="E9" s="2">
        <v>1466.15</v>
      </c>
      <c r="F9" s="2">
        <v>1633.31</v>
      </c>
      <c r="G9" s="2" t="s">
        <v>13</v>
      </c>
    </row>
    <row r="10" spans="1:8" s="2" customFormat="1" x14ac:dyDescent="0.4">
      <c r="A10" s="2">
        <v>32164387260</v>
      </c>
      <c r="B10" s="3">
        <v>44036</v>
      </c>
      <c r="C10" s="2" t="s">
        <v>62</v>
      </c>
      <c r="E10" s="2">
        <v>1653</v>
      </c>
      <c r="F10" s="2">
        <v>3703.43</v>
      </c>
      <c r="G10" s="2" t="s">
        <v>13</v>
      </c>
    </row>
    <row r="11" spans="1:8" s="2" customFormat="1" x14ac:dyDescent="0.4">
      <c r="A11" s="2">
        <v>32164387260</v>
      </c>
      <c r="B11" s="3">
        <v>44130</v>
      </c>
      <c r="C11" s="2" t="s">
        <v>38</v>
      </c>
      <c r="E11" s="2">
        <v>1928.5</v>
      </c>
      <c r="F11" s="2">
        <v>5404.63</v>
      </c>
      <c r="G11" s="2" t="s">
        <v>13</v>
      </c>
    </row>
    <row r="12" spans="1:8" s="2" customFormat="1" x14ac:dyDescent="0.4">
      <c r="A12" s="2">
        <v>32164387260</v>
      </c>
      <c r="B12" s="3">
        <v>44223</v>
      </c>
      <c r="C12" s="2" t="s">
        <v>19</v>
      </c>
      <c r="E12" s="2">
        <v>2024.93</v>
      </c>
      <c r="F12" s="2">
        <v>5359.76</v>
      </c>
      <c r="G12" s="2" t="s">
        <v>13</v>
      </c>
    </row>
    <row r="13" spans="1:8" s="2" customFormat="1" x14ac:dyDescent="0.4">
      <c r="A13" s="2">
        <v>32164387260</v>
      </c>
      <c r="B13" s="3">
        <v>44239</v>
      </c>
      <c r="C13" s="2" t="s">
        <v>14</v>
      </c>
      <c r="E13" s="2">
        <v>834.84</v>
      </c>
      <c r="F13" s="2">
        <v>2331.2399999999998</v>
      </c>
      <c r="G13" s="2" t="s">
        <v>13</v>
      </c>
    </row>
    <row r="14" spans="1:8" s="2" customFormat="1" x14ac:dyDescent="0.4">
      <c r="A14" s="2">
        <v>32164387260</v>
      </c>
      <c r="B14" s="3">
        <v>44056</v>
      </c>
      <c r="C14" s="2" t="s">
        <v>59</v>
      </c>
      <c r="E14" s="2">
        <v>834.84</v>
      </c>
      <c r="F14" s="2">
        <v>2811.87</v>
      </c>
      <c r="G14" s="2" t="s">
        <v>13</v>
      </c>
    </row>
    <row r="15" spans="1:8" s="2" customFormat="1" x14ac:dyDescent="0.4">
      <c r="A15" s="2">
        <v>32164387260</v>
      </c>
      <c r="B15" s="3">
        <v>44085</v>
      </c>
      <c r="C15" s="2" t="s">
        <v>46</v>
      </c>
      <c r="E15" s="2">
        <v>834.84</v>
      </c>
      <c r="F15" s="2">
        <v>3800.99</v>
      </c>
      <c r="G15" s="2" t="s">
        <v>13</v>
      </c>
    </row>
    <row r="16" spans="1:8" s="2" customFormat="1" x14ac:dyDescent="0.4">
      <c r="A16" s="2">
        <v>32164387260</v>
      </c>
      <c r="B16" s="3">
        <v>44208</v>
      </c>
      <c r="C16" s="2" t="s">
        <v>21</v>
      </c>
      <c r="E16" s="2">
        <v>983.98</v>
      </c>
      <c r="F16" s="2">
        <v>1834.83</v>
      </c>
      <c r="G16" s="2" t="s">
        <v>13</v>
      </c>
    </row>
    <row r="17" spans="1:10" s="2" customFormat="1" x14ac:dyDescent="0.4">
      <c r="A17" s="2">
        <v>32164387260</v>
      </c>
      <c r="B17" s="3">
        <v>44034</v>
      </c>
      <c r="C17" s="2" t="s">
        <v>66</v>
      </c>
      <c r="E17" s="2">
        <v>834.84</v>
      </c>
      <c r="F17" s="2">
        <v>2885.27</v>
      </c>
      <c r="G17" s="2" t="s">
        <v>13</v>
      </c>
    </row>
    <row r="18" spans="1:10" s="2" customFormat="1" x14ac:dyDescent="0.4">
      <c r="A18" s="2">
        <v>32164387260</v>
      </c>
      <c r="B18" s="3">
        <v>44118</v>
      </c>
      <c r="C18" s="2" t="s">
        <v>43</v>
      </c>
      <c r="E18" s="2">
        <v>834.84</v>
      </c>
      <c r="F18" s="2">
        <v>4270.25</v>
      </c>
      <c r="G18" s="2" t="s">
        <v>13</v>
      </c>
    </row>
    <row r="19" spans="1:10" s="2" customFormat="1" x14ac:dyDescent="0.4">
      <c r="A19" s="2">
        <v>32164387260</v>
      </c>
      <c r="B19" s="3">
        <v>44147</v>
      </c>
      <c r="C19" s="2" t="s">
        <v>28</v>
      </c>
      <c r="E19" s="2">
        <v>1252.26</v>
      </c>
      <c r="F19" s="2">
        <v>2087.61</v>
      </c>
      <c r="G19" s="2" t="s">
        <v>13</v>
      </c>
    </row>
    <row r="20" spans="1:10" s="2" customFormat="1" x14ac:dyDescent="0.4">
      <c r="A20" s="2">
        <v>32164387260</v>
      </c>
      <c r="B20" s="3">
        <v>44179</v>
      </c>
      <c r="C20" s="2" t="s">
        <v>24</v>
      </c>
      <c r="E20" s="2">
        <v>834.84</v>
      </c>
      <c r="F20" s="2">
        <v>2901.5</v>
      </c>
      <c r="G20" s="2" t="s">
        <v>13</v>
      </c>
    </row>
    <row r="21" spans="1:10" s="2" customFormat="1" x14ac:dyDescent="0.4">
      <c r="A21" s="2">
        <v>32164387260</v>
      </c>
      <c r="B21" s="3">
        <v>44120</v>
      </c>
      <c r="C21" s="2" t="s">
        <v>40</v>
      </c>
      <c r="E21" s="2">
        <v>203.8</v>
      </c>
      <c r="F21" s="2">
        <v>2203.8000000000002</v>
      </c>
      <c r="G21" s="2" t="s">
        <v>13</v>
      </c>
    </row>
    <row r="22" spans="1:10" s="2" customFormat="1" x14ac:dyDescent="0.4">
      <c r="A22" s="2">
        <v>32164387260</v>
      </c>
      <c r="B22" s="3">
        <v>44214</v>
      </c>
      <c r="C22" s="2" t="s">
        <v>20</v>
      </c>
      <c r="E22" s="2">
        <v>1500</v>
      </c>
      <c r="F22" s="2">
        <v>3334.83</v>
      </c>
      <c r="G22" s="2" t="s">
        <v>13</v>
      </c>
      <c r="I22" s="10">
        <f>SUM(E2:E22)</f>
        <v>25643.219999999998</v>
      </c>
      <c r="J22" s="10">
        <f>I22*0.15</f>
        <v>3846.4829999999993</v>
      </c>
    </row>
    <row r="23" spans="1:10" x14ac:dyDescent="0.4">
      <c r="A23">
        <v>32164387260</v>
      </c>
      <c r="B23" s="1">
        <v>44145</v>
      </c>
      <c r="C23" t="s">
        <v>30</v>
      </c>
      <c r="E23">
        <v>628.80999999999995</v>
      </c>
      <c r="F23">
        <v>2835.35</v>
      </c>
      <c r="G23" t="s">
        <v>31</v>
      </c>
    </row>
    <row r="24" spans="1:10" x14ac:dyDescent="0.4">
      <c r="A24">
        <v>32164387260</v>
      </c>
      <c r="B24" s="1">
        <v>44075</v>
      </c>
      <c r="C24" t="s">
        <v>48</v>
      </c>
      <c r="E24">
        <v>1620.54</v>
      </c>
      <c r="F24">
        <v>11978.71</v>
      </c>
      <c r="G24" t="s">
        <v>31</v>
      </c>
    </row>
    <row r="25" spans="1:10" x14ac:dyDescent="0.4">
      <c r="A25">
        <v>32164387260</v>
      </c>
      <c r="B25" s="1">
        <v>44133</v>
      </c>
      <c r="C25" t="s">
        <v>34</v>
      </c>
      <c r="E25">
        <v>5000</v>
      </c>
      <c r="F25">
        <v>6741.08</v>
      </c>
      <c r="G25" t="s">
        <v>31</v>
      </c>
    </row>
    <row r="26" spans="1:10" x14ac:dyDescent="0.4">
      <c r="A26">
        <v>32164387260</v>
      </c>
      <c r="B26" s="1">
        <v>44071</v>
      </c>
      <c r="C26" t="s">
        <v>51</v>
      </c>
      <c r="E26">
        <v>20000</v>
      </c>
      <c r="F26">
        <v>20358.14</v>
      </c>
      <c r="G26" t="s">
        <v>13</v>
      </c>
    </row>
    <row r="27" spans="1:10" x14ac:dyDescent="0.4">
      <c r="A27">
        <v>32164387260</v>
      </c>
      <c r="B27" s="1">
        <v>44015</v>
      </c>
      <c r="C27" t="s">
        <v>51</v>
      </c>
      <c r="E27">
        <v>1174.3699999999999</v>
      </c>
      <c r="F27">
        <v>3224.8</v>
      </c>
      <c r="G27" t="s">
        <v>13</v>
      </c>
    </row>
    <row r="28" spans="1:10" x14ac:dyDescent="0.4">
      <c r="A28">
        <v>32164387260</v>
      </c>
      <c r="B28" s="1">
        <v>44074</v>
      </c>
      <c r="C28" t="s">
        <v>50</v>
      </c>
      <c r="E28">
        <v>10000</v>
      </c>
      <c r="F28">
        <v>30358.17</v>
      </c>
      <c r="G28" t="s">
        <v>13</v>
      </c>
    </row>
    <row r="29" spans="1:10" x14ac:dyDescent="0.4">
      <c r="A29">
        <v>32164387260</v>
      </c>
      <c r="B29" s="1">
        <v>44064</v>
      </c>
      <c r="C29" t="s">
        <v>58</v>
      </c>
      <c r="E29" s="5">
        <v>15000</v>
      </c>
      <c r="F29">
        <v>18355.740000000002</v>
      </c>
      <c r="G29" t="s">
        <v>13</v>
      </c>
      <c r="I29">
        <f>67000-E29</f>
        <v>52000</v>
      </c>
    </row>
    <row r="30" spans="1:10" x14ac:dyDescent="0.4">
      <c r="A30">
        <v>32164387260</v>
      </c>
      <c r="B30" s="1">
        <v>44064</v>
      </c>
      <c r="C30" t="s">
        <v>56</v>
      </c>
      <c r="D30" s="5">
        <v>15000</v>
      </c>
      <c r="F30">
        <v>18355.740000000002</v>
      </c>
      <c r="G30" t="s">
        <v>9</v>
      </c>
    </row>
    <row r="31" spans="1:10" x14ac:dyDescent="0.4">
      <c r="A31">
        <v>32164387260</v>
      </c>
      <c r="B31" s="1">
        <v>44064</v>
      </c>
      <c r="C31" t="s">
        <v>57</v>
      </c>
      <c r="E31">
        <v>15000</v>
      </c>
      <c r="F31">
        <v>33355.74</v>
      </c>
      <c r="G31" t="s">
        <v>31</v>
      </c>
    </row>
    <row r="32" spans="1:10" x14ac:dyDescent="0.4">
      <c r="A32">
        <v>32164387260</v>
      </c>
      <c r="B32" s="1">
        <v>44253</v>
      </c>
      <c r="C32" t="s">
        <v>10</v>
      </c>
      <c r="E32">
        <v>0.02</v>
      </c>
      <c r="F32">
        <v>3404.13</v>
      </c>
      <c r="G32" t="s">
        <v>11</v>
      </c>
    </row>
    <row r="33" spans="1:7" x14ac:dyDescent="0.4">
      <c r="A33">
        <v>32164387260</v>
      </c>
      <c r="B33" s="1">
        <v>44225</v>
      </c>
      <c r="C33" t="s">
        <v>10</v>
      </c>
      <c r="E33">
        <v>0.01</v>
      </c>
      <c r="F33">
        <v>2637.75</v>
      </c>
      <c r="G33" t="s">
        <v>11</v>
      </c>
    </row>
    <row r="34" spans="1:7" x14ac:dyDescent="0.4">
      <c r="A34">
        <v>32164387260</v>
      </c>
      <c r="B34" s="1">
        <v>44196</v>
      </c>
      <c r="C34" t="s">
        <v>10</v>
      </c>
      <c r="E34">
        <v>0.01</v>
      </c>
      <c r="F34">
        <v>850.85</v>
      </c>
      <c r="G34" t="s">
        <v>11</v>
      </c>
    </row>
    <row r="35" spans="1:7" x14ac:dyDescent="0.4">
      <c r="A35">
        <v>32164387260</v>
      </c>
      <c r="B35" s="1">
        <v>44165</v>
      </c>
      <c r="C35" t="s">
        <v>10</v>
      </c>
      <c r="E35">
        <v>0.02</v>
      </c>
      <c r="F35">
        <v>4566.66</v>
      </c>
      <c r="G35" t="s">
        <v>11</v>
      </c>
    </row>
    <row r="36" spans="1:7" x14ac:dyDescent="0.4">
      <c r="A36">
        <v>32164387260</v>
      </c>
      <c r="B36" s="1">
        <v>44134</v>
      </c>
      <c r="C36" t="s">
        <v>10</v>
      </c>
      <c r="E36">
        <v>0.01</v>
      </c>
      <c r="F36">
        <v>1741.09</v>
      </c>
      <c r="G36" t="s">
        <v>11</v>
      </c>
    </row>
    <row r="37" spans="1:7" x14ac:dyDescent="0.4">
      <c r="A37">
        <v>32164387260</v>
      </c>
      <c r="B37" s="1">
        <v>44104</v>
      </c>
      <c r="C37" t="s">
        <v>10</v>
      </c>
      <c r="E37">
        <v>0.02</v>
      </c>
      <c r="F37">
        <v>2269.7600000000002</v>
      </c>
      <c r="G37" t="s">
        <v>11</v>
      </c>
    </row>
    <row r="38" spans="1:7" x14ac:dyDescent="0.4">
      <c r="A38">
        <v>32164387260</v>
      </c>
      <c r="B38" s="1">
        <v>44074</v>
      </c>
      <c r="C38" t="s">
        <v>10</v>
      </c>
      <c r="E38">
        <v>0.03</v>
      </c>
      <c r="F38">
        <v>20358.169999999998</v>
      </c>
      <c r="G38" t="s">
        <v>11</v>
      </c>
    </row>
    <row r="39" spans="1:7" x14ac:dyDescent="0.4">
      <c r="A39">
        <v>32164387260</v>
      </c>
      <c r="B39" s="1">
        <v>44043</v>
      </c>
      <c r="C39" t="s">
        <v>10</v>
      </c>
      <c r="E39">
        <v>0.01</v>
      </c>
      <c r="F39">
        <v>2061.58</v>
      </c>
      <c r="G39" t="s">
        <v>11</v>
      </c>
    </row>
    <row r="40" spans="1:7" x14ac:dyDescent="0.4">
      <c r="A40">
        <v>32164387260</v>
      </c>
      <c r="B40" s="1">
        <v>44014</v>
      </c>
      <c r="C40" t="s">
        <v>70</v>
      </c>
      <c r="E40">
        <v>417.12</v>
      </c>
      <c r="F40">
        <v>2050.4299999999998</v>
      </c>
      <c r="G40" t="s">
        <v>13</v>
      </c>
    </row>
    <row r="41" spans="1:7" x14ac:dyDescent="0.4">
      <c r="A41">
        <v>32164387260</v>
      </c>
      <c r="B41" s="1">
        <v>44130</v>
      </c>
      <c r="C41" t="s">
        <v>39</v>
      </c>
      <c r="E41">
        <v>1272.33</v>
      </c>
      <c r="F41">
        <v>3476.13</v>
      </c>
      <c r="G41" t="s">
        <v>13</v>
      </c>
    </row>
    <row r="42" spans="1:7" s="6" customFormat="1" x14ac:dyDescent="0.4">
      <c r="A42" s="6">
        <v>32164387260</v>
      </c>
      <c r="B42" s="7">
        <v>44119</v>
      </c>
      <c r="C42" s="6" t="s">
        <v>42</v>
      </c>
      <c r="E42" s="6">
        <v>1226.25</v>
      </c>
      <c r="F42" s="6">
        <v>5496.5</v>
      </c>
      <c r="G42" s="6" t="s">
        <v>13</v>
      </c>
    </row>
    <row r="43" spans="1:7" s="6" customFormat="1" x14ac:dyDescent="0.4">
      <c r="A43" s="6">
        <v>32164387260</v>
      </c>
      <c r="B43" s="7">
        <v>44021</v>
      </c>
      <c r="C43" s="6" t="s">
        <v>68</v>
      </c>
      <c r="E43" s="6">
        <v>2043</v>
      </c>
      <c r="F43" s="6">
        <v>4093.43</v>
      </c>
      <c r="G43" s="6" t="s">
        <v>13</v>
      </c>
    </row>
    <row r="44" spans="1:7" s="6" customFormat="1" x14ac:dyDescent="0.4">
      <c r="A44" s="6">
        <v>32164387260</v>
      </c>
      <c r="B44" s="7">
        <v>44137</v>
      </c>
      <c r="C44" s="6" t="s">
        <v>32</v>
      </c>
      <c r="E44" s="6">
        <v>465.45</v>
      </c>
      <c r="F44" s="6">
        <v>2206.54</v>
      </c>
      <c r="G44" s="6" t="s">
        <v>13</v>
      </c>
    </row>
    <row r="45" spans="1:7" s="6" customFormat="1" x14ac:dyDescent="0.4">
      <c r="A45" s="6">
        <v>32164387260</v>
      </c>
      <c r="B45" s="7">
        <v>44035</v>
      </c>
      <c r="C45" s="6" t="s">
        <v>65</v>
      </c>
      <c r="E45" s="6">
        <v>128.25</v>
      </c>
      <c r="F45" s="6">
        <v>3013.52</v>
      </c>
      <c r="G45" s="6" t="s">
        <v>13</v>
      </c>
    </row>
    <row r="46" spans="1:7" x14ac:dyDescent="0.4">
      <c r="A46">
        <v>32164387260</v>
      </c>
      <c r="B46" s="1">
        <v>44238</v>
      </c>
      <c r="C46" t="s">
        <v>15</v>
      </c>
      <c r="D46">
        <v>868.35</v>
      </c>
      <c r="F46">
        <v>1496.4</v>
      </c>
      <c r="G46" t="s">
        <v>9</v>
      </c>
    </row>
    <row r="47" spans="1:7" x14ac:dyDescent="0.4">
      <c r="A47">
        <v>32164387260</v>
      </c>
      <c r="B47" s="1">
        <v>44224</v>
      </c>
      <c r="C47" t="s">
        <v>17</v>
      </c>
      <c r="D47">
        <v>1190.77</v>
      </c>
      <c r="F47">
        <v>2637.74</v>
      </c>
      <c r="G47" t="s">
        <v>9</v>
      </c>
    </row>
    <row r="48" spans="1:7" x14ac:dyDescent="0.4">
      <c r="A48">
        <v>32164387260</v>
      </c>
      <c r="B48" s="1">
        <v>44187</v>
      </c>
      <c r="C48" t="s">
        <v>23</v>
      </c>
      <c r="D48">
        <v>519.41</v>
      </c>
      <c r="F48">
        <v>2382.09</v>
      </c>
      <c r="G48" t="s">
        <v>9</v>
      </c>
    </row>
    <row r="49" spans="1:7" x14ac:dyDescent="0.4">
      <c r="A49">
        <v>32164387260</v>
      </c>
      <c r="B49" s="1">
        <v>44039</v>
      </c>
      <c r="C49" t="s">
        <v>61</v>
      </c>
      <c r="D49">
        <v>1641.86</v>
      </c>
      <c r="F49">
        <v>2061.5700000000002</v>
      </c>
      <c r="G49" t="s">
        <v>9</v>
      </c>
    </row>
    <row r="50" spans="1:7" x14ac:dyDescent="0.4">
      <c r="A50">
        <v>32164387260</v>
      </c>
      <c r="B50" s="1">
        <v>44070</v>
      </c>
      <c r="C50" t="s">
        <v>52</v>
      </c>
      <c r="D50">
        <v>1641.86</v>
      </c>
      <c r="F50">
        <v>358.14</v>
      </c>
      <c r="G50" t="s">
        <v>9</v>
      </c>
    </row>
    <row r="51" spans="1:7" x14ac:dyDescent="0.4">
      <c r="A51">
        <v>32164387260</v>
      </c>
      <c r="B51" s="1">
        <v>44102</v>
      </c>
      <c r="C51" t="s">
        <v>45</v>
      </c>
      <c r="D51">
        <v>1531.25</v>
      </c>
      <c r="F51">
        <v>2269.7399999999998</v>
      </c>
      <c r="G51" t="s">
        <v>9</v>
      </c>
    </row>
    <row r="52" spans="1:7" x14ac:dyDescent="0.4">
      <c r="A52">
        <v>32164387260</v>
      </c>
      <c r="B52" s="1">
        <v>44131</v>
      </c>
      <c r="C52" t="s">
        <v>35</v>
      </c>
      <c r="D52">
        <v>1531.25</v>
      </c>
      <c r="F52">
        <v>1741.08</v>
      </c>
      <c r="G52" t="s">
        <v>9</v>
      </c>
    </row>
    <row r="53" spans="1:7" x14ac:dyDescent="0.4">
      <c r="A53">
        <v>32164387260</v>
      </c>
      <c r="B53" s="1">
        <v>44162</v>
      </c>
      <c r="C53" t="s">
        <v>26</v>
      </c>
      <c r="D53">
        <v>1531.25</v>
      </c>
      <c r="F53">
        <v>4566.6400000000003</v>
      </c>
      <c r="G53" t="s">
        <v>9</v>
      </c>
    </row>
    <row r="54" spans="1:7" x14ac:dyDescent="0.4">
      <c r="A54">
        <v>32164387260</v>
      </c>
      <c r="B54" s="1">
        <v>44194</v>
      </c>
      <c r="C54" t="s">
        <v>22</v>
      </c>
      <c r="D54">
        <v>1531.25</v>
      </c>
      <c r="F54">
        <v>850.84</v>
      </c>
      <c r="G54" t="s">
        <v>9</v>
      </c>
    </row>
    <row r="55" spans="1:7" x14ac:dyDescent="0.4">
      <c r="A55">
        <v>32164387260</v>
      </c>
      <c r="B55" s="1">
        <v>44223</v>
      </c>
      <c r="C55" t="s">
        <v>18</v>
      </c>
      <c r="D55">
        <v>1531.25</v>
      </c>
      <c r="F55">
        <v>3828.51</v>
      </c>
      <c r="G55" t="s">
        <v>9</v>
      </c>
    </row>
    <row r="56" spans="1:7" x14ac:dyDescent="0.4">
      <c r="A56">
        <v>32164387260</v>
      </c>
      <c r="B56" s="1">
        <v>44256</v>
      </c>
      <c r="C56" t="s">
        <v>8</v>
      </c>
      <c r="D56">
        <v>1531.25</v>
      </c>
      <c r="F56">
        <v>1872.88</v>
      </c>
      <c r="G56" t="s">
        <v>9</v>
      </c>
    </row>
    <row r="57" spans="1:7" x14ac:dyDescent="0.4">
      <c r="A57">
        <v>32164387260</v>
      </c>
      <c r="B57" s="1">
        <v>44050</v>
      </c>
      <c r="C57" t="s">
        <v>60</v>
      </c>
      <c r="D57">
        <v>1653</v>
      </c>
      <c r="F57">
        <v>1977.03</v>
      </c>
      <c r="G57" t="s">
        <v>9</v>
      </c>
    </row>
    <row r="58" spans="1:7" x14ac:dyDescent="0.4">
      <c r="A58">
        <v>32164387260</v>
      </c>
      <c r="B58" s="1">
        <v>44130</v>
      </c>
      <c r="C58" t="s">
        <v>37</v>
      </c>
      <c r="D58">
        <v>1928.5</v>
      </c>
      <c r="F58">
        <v>3476.13</v>
      </c>
      <c r="G58" t="s">
        <v>9</v>
      </c>
    </row>
    <row r="59" spans="1:7" x14ac:dyDescent="0.4">
      <c r="A59">
        <v>32164387260</v>
      </c>
      <c r="B59" s="1">
        <v>44130</v>
      </c>
      <c r="C59" t="s">
        <v>36</v>
      </c>
      <c r="D59">
        <v>203.8</v>
      </c>
      <c r="F59">
        <v>3272.33</v>
      </c>
      <c r="G59" t="s">
        <v>9</v>
      </c>
    </row>
    <row r="60" spans="1:7" x14ac:dyDescent="0.4">
      <c r="A60">
        <v>32164387260</v>
      </c>
      <c r="B60" s="1">
        <v>44064</v>
      </c>
      <c r="C60" t="s">
        <v>55</v>
      </c>
      <c r="D60">
        <v>534.87</v>
      </c>
      <c r="F60">
        <v>17820.87</v>
      </c>
      <c r="G60" t="s">
        <v>9</v>
      </c>
    </row>
    <row r="61" spans="1:7" x14ac:dyDescent="0.4">
      <c r="A61">
        <v>32164387260</v>
      </c>
      <c r="B61" s="1">
        <v>44064</v>
      </c>
      <c r="C61" t="s">
        <v>54</v>
      </c>
      <c r="D61">
        <v>820.87</v>
      </c>
      <c r="F61">
        <v>17000</v>
      </c>
      <c r="G61" t="s">
        <v>9</v>
      </c>
    </row>
    <row r="62" spans="1:7" x14ac:dyDescent="0.4">
      <c r="A62">
        <v>32164387260</v>
      </c>
      <c r="B62" s="1">
        <v>44075</v>
      </c>
      <c r="C62" t="s">
        <v>47</v>
      </c>
      <c r="D62" s="4">
        <v>10000</v>
      </c>
      <c r="F62">
        <v>1978.71</v>
      </c>
      <c r="G62" t="s">
        <v>9</v>
      </c>
    </row>
    <row r="63" spans="1:7" x14ac:dyDescent="0.4">
      <c r="A63">
        <v>32164387260</v>
      </c>
      <c r="B63" s="1">
        <v>44064</v>
      </c>
      <c r="C63" t="s">
        <v>53</v>
      </c>
      <c r="D63" s="4">
        <v>15000</v>
      </c>
      <c r="F63">
        <v>2000</v>
      </c>
      <c r="G63" t="s">
        <v>9</v>
      </c>
    </row>
    <row r="64" spans="1:7" x14ac:dyDescent="0.4">
      <c r="A64">
        <v>32164387260</v>
      </c>
      <c r="B64" s="1">
        <v>44145</v>
      </c>
      <c r="C64" t="s">
        <v>29</v>
      </c>
      <c r="D64" s="4">
        <v>2000</v>
      </c>
      <c r="F64">
        <v>835.35</v>
      </c>
      <c r="G64" t="s">
        <v>9</v>
      </c>
    </row>
    <row r="65" spans="1:7" x14ac:dyDescent="0.4">
      <c r="A65">
        <v>32164387260</v>
      </c>
      <c r="B65" s="1">
        <v>44074</v>
      </c>
      <c r="C65" t="s">
        <v>49</v>
      </c>
      <c r="D65" s="4">
        <v>20000</v>
      </c>
      <c r="F65">
        <v>10358.17</v>
      </c>
      <c r="G65" t="s">
        <v>9</v>
      </c>
    </row>
    <row r="66" spans="1:7" x14ac:dyDescent="0.4">
      <c r="A66">
        <v>32164387260</v>
      </c>
      <c r="B66" s="1">
        <v>44022</v>
      </c>
      <c r="C66" t="s">
        <v>67</v>
      </c>
      <c r="D66">
        <v>2043</v>
      </c>
      <c r="F66">
        <v>2050.4299999999998</v>
      </c>
      <c r="G66" t="s">
        <v>9</v>
      </c>
    </row>
    <row r="67" spans="1:7" x14ac:dyDescent="0.4">
      <c r="A67">
        <v>32164387260</v>
      </c>
      <c r="B67" s="1">
        <v>44133</v>
      </c>
      <c r="C67" t="s">
        <v>33</v>
      </c>
      <c r="D67" s="4">
        <v>5000</v>
      </c>
      <c r="F67">
        <v>1741.08</v>
      </c>
      <c r="G67" t="s">
        <v>9</v>
      </c>
    </row>
    <row r="68" spans="1:7" x14ac:dyDescent="0.4">
      <c r="A68">
        <v>32164387260</v>
      </c>
      <c r="B68" s="1">
        <v>44019</v>
      </c>
      <c r="C68" t="s">
        <v>69</v>
      </c>
      <c r="D68">
        <v>1174.3699999999999</v>
      </c>
      <c r="F68">
        <v>2050.4299999999998</v>
      </c>
      <c r="G68" t="s">
        <v>9</v>
      </c>
    </row>
    <row r="69" spans="1:7" x14ac:dyDescent="0.4">
      <c r="A69">
        <v>32164387260</v>
      </c>
      <c r="B69" s="1">
        <v>44119</v>
      </c>
      <c r="C69" t="s">
        <v>41</v>
      </c>
      <c r="D69">
        <v>3496.5</v>
      </c>
      <c r="F69">
        <v>2000</v>
      </c>
      <c r="G69" t="s">
        <v>9</v>
      </c>
    </row>
    <row r="70" spans="1:7" x14ac:dyDescent="0.4">
      <c r="A70">
        <v>32164387260</v>
      </c>
      <c r="B70" s="1">
        <v>44035</v>
      </c>
      <c r="C70" t="s">
        <v>64</v>
      </c>
      <c r="D70">
        <v>834.84</v>
      </c>
      <c r="F70">
        <v>2178.6799999999998</v>
      </c>
      <c r="G70" t="s">
        <v>9</v>
      </c>
    </row>
    <row r="71" spans="1:7" x14ac:dyDescent="0.4">
      <c r="A71">
        <v>32164387260</v>
      </c>
      <c r="B71" s="1">
        <v>44165</v>
      </c>
      <c r="C71" t="s">
        <v>25</v>
      </c>
      <c r="D71">
        <v>2500</v>
      </c>
      <c r="F71">
        <v>2066.66</v>
      </c>
      <c r="G71" t="s">
        <v>9</v>
      </c>
    </row>
    <row r="72" spans="1:7" x14ac:dyDescent="0.4">
      <c r="A72">
        <v>32164387260</v>
      </c>
      <c r="B72" s="1">
        <v>44035</v>
      </c>
      <c r="C72" t="s">
        <v>63</v>
      </c>
      <c r="D72">
        <v>128.25</v>
      </c>
      <c r="F72">
        <v>2050.4299999999998</v>
      </c>
      <c r="G72" t="s">
        <v>9</v>
      </c>
    </row>
    <row r="73" spans="1:7" x14ac:dyDescent="0.4">
      <c r="A73">
        <v>32164387260</v>
      </c>
      <c r="B73" s="1">
        <v>44104</v>
      </c>
      <c r="C73" t="s">
        <v>44</v>
      </c>
      <c r="D73">
        <v>273</v>
      </c>
      <c r="F73">
        <v>1996.76</v>
      </c>
      <c r="G73" t="s">
        <v>9</v>
      </c>
    </row>
    <row r="74" spans="1:7" x14ac:dyDescent="0.4">
      <c r="A74">
        <v>32164387260</v>
      </c>
      <c r="B74" s="1">
        <v>44230</v>
      </c>
      <c r="C74" t="s">
        <v>16</v>
      </c>
      <c r="D74">
        <v>273</v>
      </c>
      <c r="F74">
        <v>2364.75</v>
      </c>
      <c r="G74" t="s">
        <v>9</v>
      </c>
    </row>
    <row r="75" spans="1:7" x14ac:dyDescent="0.4">
      <c r="D75">
        <f>SUM(D2:D74)</f>
        <v>97913.75</v>
      </c>
      <c r="E75">
        <f>SUM(E2:E74)</f>
        <v>99619.469999999987</v>
      </c>
      <c r="F75">
        <f>E75-D75</f>
        <v>1705.7199999999866</v>
      </c>
    </row>
  </sheetData>
  <sortState xmlns:xlrd2="http://schemas.microsoft.com/office/spreadsheetml/2017/richdata2" ref="A2:H74">
    <sortCondition ref="C2:C74"/>
  </sortState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Data_export_05032021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 Joseph Cervantes Musa III</dc:creator>
  <cp:lastModifiedBy>Gerard Joseph Cervantes Musa III</cp:lastModifiedBy>
  <dcterms:created xsi:type="dcterms:W3CDTF">2021-03-04T22:39:27Z</dcterms:created>
  <dcterms:modified xsi:type="dcterms:W3CDTF">2021-08-16T00:44:43Z</dcterms:modified>
</cp:coreProperties>
</file>