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SERVER\office\DOCUMENTS\02-Clients\S\Schokman, H &amp; A\Schokman Super Fund (H&amp;A)\H &amp; A Super Fund\2019\"/>
    </mc:Choice>
  </mc:AlternateContent>
  <xr:revisionPtr revIDLastSave="0" documentId="13_ncr:1_{806F236D-6FF0-40B9-B95B-3F026AD5FE6D}" xr6:coauthVersionLast="47" xr6:coauthVersionMax="47" xr10:uidLastSave="{00000000-0000-0000-0000-000000000000}"/>
  <bookViews>
    <workbookView xWindow="-28920" yWindow="-120" windowWidth="29040" windowHeight="17640" xr2:uid="{8545D102-2494-42CD-82DD-3702250D522A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3" i="1" l="1"/>
  <c r="H43" i="1"/>
  <c r="I43" i="1"/>
  <c r="K43" i="1"/>
  <c r="L43" i="1"/>
  <c r="O43" i="1"/>
  <c r="P43" i="1"/>
  <c r="R43" i="1"/>
  <c r="S43" i="1"/>
  <c r="T43" i="1"/>
  <c r="U43" i="1"/>
  <c r="E43" i="1"/>
  <c r="F43" i="1" l="1"/>
  <c r="A3" i="1"/>
</calcChain>
</file>

<file path=xl/sharedStrings.xml><?xml version="1.0" encoding="utf-8"?>
<sst xmlns="http://schemas.openxmlformats.org/spreadsheetml/2006/main" count="142" uniqueCount="86">
  <si>
    <t>H &amp; A Super Fund</t>
  </si>
  <si>
    <t>Summary of Share Trades</t>
  </si>
  <si>
    <t>Purch.</t>
  </si>
  <si>
    <t>Total</t>
  </si>
  <si>
    <t>On Hand</t>
  </si>
  <si>
    <t>Code</t>
  </si>
  <si>
    <t>Cost</t>
  </si>
  <si>
    <t>Date</t>
  </si>
  <si>
    <t>Qty</t>
  </si>
  <si>
    <t>#</t>
  </si>
  <si>
    <t>RFG</t>
  </si>
  <si>
    <t>20.09.18</t>
  </si>
  <si>
    <t>WOW</t>
  </si>
  <si>
    <t>14.06.19</t>
  </si>
  <si>
    <t>LLC</t>
  </si>
  <si>
    <t>30.05.19</t>
  </si>
  <si>
    <t>04.06.19</t>
  </si>
  <si>
    <t>31.05.19</t>
  </si>
  <si>
    <t>03.06.19</t>
  </si>
  <si>
    <t>BHP</t>
  </si>
  <si>
    <t>AGL</t>
  </si>
  <si>
    <t>Purchase</t>
  </si>
  <si>
    <t>Original</t>
  </si>
  <si>
    <t xml:space="preserve">Purchase </t>
  </si>
  <si>
    <t>SALES</t>
  </si>
  <si>
    <t>Sale</t>
  </si>
  <si>
    <t>Proceeds</t>
  </si>
  <si>
    <t>Profit/</t>
  </si>
  <si>
    <t>Loss</t>
  </si>
  <si>
    <t>30.6.19</t>
  </si>
  <si>
    <t>Market/Val</t>
  </si>
  <si>
    <t>01.07.18</t>
  </si>
  <si>
    <t>A2M</t>
  </si>
  <si>
    <t>AMP</t>
  </si>
  <si>
    <t>APT</t>
  </si>
  <si>
    <t>CBA</t>
  </si>
  <si>
    <t>Coles</t>
  </si>
  <si>
    <t>CSL</t>
  </si>
  <si>
    <t>FMG</t>
  </si>
  <si>
    <t>HVN</t>
  </si>
  <si>
    <t>ING</t>
  </si>
  <si>
    <t>NAB</t>
  </si>
  <si>
    <t>RIO</t>
  </si>
  <si>
    <t>SGP</t>
  </si>
  <si>
    <t>SYD</t>
  </si>
  <si>
    <t>TLS</t>
  </si>
  <si>
    <t>WBC</t>
  </si>
  <si>
    <t>21.09.18</t>
  </si>
  <si>
    <t>24.08.18</t>
  </si>
  <si>
    <t>26.09.18</t>
  </si>
  <si>
    <t>04.09.18</t>
  </si>
  <si>
    <t>21.12.18</t>
  </si>
  <si>
    <t>24.01.19</t>
  </si>
  <si>
    <t>25.01.19</t>
  </si>
  <si>
    <t>21.02.19</t>
  </si>
  <si>
    <t>04.10.18</t>
  </si>
  <si>
    <t>25.10.18</t>
  </si>
  <si>
    <t>26.02.19</t>
  </si>
  <si>
    <t>04.03.19</t>
  </si>
  <si>
    <t>23.04.19</t>
  </si>
  <si>
    <t>28.02.19</t>
  </si>
  <si>
    <t>25.09.18</t>
  </si>
  <si>
    <t>24.04.19</t>
  </si>
  <si>
    <t>28.09.18</t>
  </si>
  <si>
    <t>10.10.18</t>
  </si>
  <si>
    <t>26.10.18</t>
  </si>
  <si>
    <t>WES</t>
  </si>
  <si>
    <t>05.12.18</t>
  </si>
  <si>
    <t>20.12.18</t>
  </si>
  <si>
    <t>M/V</t>
  </si>
  <si>
    <t>Change</t>
  </si>
  <si>
    <t>in M/V</t>
  </si>
  <si>
    <t xml:space="preserve">equals "agreed to Commsec" </t>
  </si>
  <si>
    <t xml:space="preserve">equals "agreed to Buy/Sell Confirm." </t>
  </si>
  <si>
    <t>Trade No.</t>
  </si>
  <si>
    <t>Trade</t>
  </si>
  <si>
    <t>No.</t>
  </si>
  <si>
    <t>on hand 1/7/18</t>
  </si>
  <si>
    <t>9.05.18</t>
  </si>
  <si>
    <t>06.03.18</t>
  </si>
  <si>
    <t>28.02.18</t>
  </si>
  <si>
    <t>07.06.18</t>
  </si>
  <si>
    <t>11.12.17</t>
  </si>
  <si>
    <t>03.07.17</t>
  </si>
  <si>
    <t>21.02.18</t>
  </si>
  <si>
    <t>21.05.18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</si>
</sst>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0" fillId="2" borderId="0" xfId="0" applyNumberFormat="1" applyFill="1"/>
    <xf numFmtId="0" fontId="5" fillId="0" borderId="0" xfId="0" applyFont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4" fillId="0" borderId="0" xfId="0" applyFont="1" applyFill="1"/>
    <xf numFmtId="164" fontId="4" fillId="0" borderId="0" xfId="0" applyNumberFormat="1" applyFont="1" applyFill="1"/>
    <xf numFmtId="0" fontId="0" fillId="0" borderId="0" xfId="0" applyFill="1" applyAlignment="1">
      <alignment horizontal="right"/>
    </xf>
    <xf numFmtId="14" fontId="0" fillId="0" borderId="0" xfId="0" applyNumberFormat="1" applyFill="1"/>
    <xf numFmtId="4" fontId="0" fillId="0" borderId="1" xfId="0" applyNumberFormat="1" applyBorder="1"/>
    <xf numFmtId="4" fontId="5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" fontId="0" fillId="0" borderId="0" xfId="0" applyNumberFormat="1" applyFill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3" fontId="0" fillId="0" borderId="0" xfId="0" applyNumberForma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3" fontId="0" fillId="0" borderId="0" xfId="0" applyNumberFormat="1" applyFill="1"/>
    <xf numFmtId="0" fontId="0" fillId="2" borderId="0" xfId="0" applyFill="1"/>
    <xf numFmtId="4" fontId="0" fillId="0" borderId="1" xfId="0" applyNumberFormat="1" applyFill="1" applyBorder="1"/>
    <xf numFmtId="4" fontId="0" fillId="0" borderId="0" xfId="0" applyNumberFormat="1" applyFill="1" applyBorder="1"/>
    <xf numFmtId="3" fontId="0" fillId="0" borderId="1" xfId="0" applyNumberFormat="1" applyFill="1" applyBorder="1"/>
    <xf numFmtId="4" fontId="0" fillId="2" borderId="1" xfId="0" applyNumberFormat="1" applyFill="1" applyBorder="1"/>
    <xf numFmtId="0" fontId="0" fillId="3" borderId="0" xfId="0" applyFill="1"/>
    <xf numFmtId="1" fontId="0" fillId="3" borderId="0" xfId="0" applyNumberFormat="1" applyFill="1"/>
    <xf numFmtId="3" fontId="0" fillId="0" borderId="0" xfId="0" applyNumberFormat="1" applyFill="1" applyProtection="1">
      <protection locked="0"/>
    </xf>
    <xf numFmtId="3" fontId="3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0" fillId="2" borderId="0" xfId="0" applyNumberFormat="1" applyFill="1"/>
    <xf numFmtId="3" fontId="0" fillId="2" borderId="0" xfId="0" applyNumberFormat="1" applyFill="1" applyProtection="1">
      <protection locked="0"/>
    </xf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H%20&amp;%20A%20Super%20Fund%20W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hecklist"/>
      <sheetName val="SF 19"/>
      <sheetName val="Cash Book WBC"/>
      <sheetName val="Share Trades"/>
      <sheetName val="Loan Ac Transactions"/>
      <sheetName val="General Journal"/>
      <sheetName val="CGT Sched Propy"/>
      <sheetName val="Work book"/>
      <sheetName val="Tax Calculations"/>
    </sheetNames>
    <sheetDataSet>
      <sheetData sheetId="0">
        <row r="5">
          <cell r="A5" t="str">
            <v>Year End 30th June 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972E8-892A-4658-92DE-519EF51566A2}">
  <sheetPr>
    <pageSetUpPr fitToPage="1"/>
  </sheetPr>
  <dimension ref="A1:V48"/>
  <sheetViews>
    <sheetView tabSelected="1" workbookViewId="0">
      <selection activeCell="N43" sqref="N43"/>
    </sheetView>
  </sheetViews>
  <sheetFormatPr defaultRowHeight="15" x14ac:dyDescent="0.25"/>
  <cols>
    <col min="2" max="2" width="13.42578125" customWidth="1"/>
    <col min="5" max="5" width="8.85546875" style="2"/>
    <col min="6" max="6" width="9.85546875" style="2" customWidth="1"/>
    <col min="7" max="7" width="10.5703125" bestFit="1" customWidth="1"/>
    <col min="9" max="9" width="10.140625" style="2" customWidth="1"/>
    <col min="10" max="10" width="10.140625" style="24" customWidth="1"/>
    <col min="11" max="11" width="8.85546875" style="21"/>
    <col min="12" max="12" width="10.85546875" style="2" customWidth="1"/>
    <col min="14" max="14" width="8.85546875" style="18"/>
    <col min="15" max="15" width="10.7109375" customWidth="1"/>
    <col min="16" max="16" width="10.42578125" style="2" customWidth="1"/>
    <col min="17" max="17" width="9" style="32" customWidth="1"/>
    <col min="18" max="18" width="8.85546875" style="2"/>
    <col min="20" max="21" width="8.85546875" style="2"/>
  </cols>
  <sheetData>
    <row r="1" spans="1:22" ht="18" x14ac:dyDescent="0.25">
      <c r="A1" s="1" t="s">
        <v>0</v>
      </c>
      <c r="M1" s="25"/>
      <c r="N1" s="18" t="s">
        <v>72</v>
      </c>
    </row>
    <row r="2" spans="1:22" x14ac:dyDescent="0.25">
      <c r="M2" s="30"/>
      <c r="N2" s="18" t="s">
        <v>73</v>
      </c>
    </row>
    <row r="3" spans="1:22" x14ac:dyDescent="0.25">
      <c r="A3" s="3" t="str">
        <f>[1]Notes!A5</f>
        <v>Year End 30th June 2019</v>
      </c>
    </row>
    <row r="5" spans="1:22" x14ac:dyDescent="0.25">
      <c r="A5" s="3" t="s">
        <v>1</v>
      </c>
    </row>
    <row r="6" spans="1:22" x14ac:dyDescent="0.25">
      <c r="A6" s="3" t="s">
        <v>2</v>
      </c>
      <c r="E6" s="5" t="s">
        <v>22</v>
      </c>
      <c r="F6" s="5" t="s">
        <v>30</v>
      </c>
      <c r="G6" s="4" t="s">
        <v>21</v>
      </c>
      <c r="H6" s="4" t="s">
        <v>8</v>
      </c>
      <c r="I6" s="15" t="s">
        <v>23</v>
      </c>
      <c r="J6" s="34" t="s">
        <v>75</v>
      </c>
      <c r="K6" s="22" t="s">
        <v>4</v>
      </c>
      <c r="L6" s="15" t="s">
        <v>3</v>
      </c>
      <c r="M6" s="7" t="s">
        <v>24</v>
      </c>
      <c r="N6" s="19" t="s">
        <v>7</v>
      </c>
      <c r="O6" s="4" t="s">
        <v>8</v>
      </c>
      <c r="P6" s="5" t="s">
        <v>25</v>
      </c>
      <c r="Q6" s="33" t="s">
        <v>74</v>
      </c>
      <c r="R6" s="15" t="s">
        <v>27</v>
      </c>
      <c r="S6" s="7" t="s">
        <v>4</v>
      </c>
      <c r="T6" s="15" t="s">
        <v>6</v>
      </c>
      <c r="U6" s="15" t="s">
        <v>69</v>
      </c>
      <c r="V6" s="15" t="s">
        <v>70</v>
      </c>
    </row>
    <row r="7" spans="1:22" x14ac:dyDescent="0.25">
      <c r="A7" s="4" t="s">
        <v>5</v>
      </c>
      <c r="B7" s="4" t="s">
        <v>7</v>
      </c>
      <c r="C7" s="4" t="s">
        <v>8</v>
      </c>
      <c r="E7" s="5" t="s">
        <v>6</v>
      </c>
      <c r="F7" s="5" t="s">
        <v>31</v>
      </c>
      <c r="G7" s="4" t="s">
        <v>7</v>
      </c>
      <c r="I7" s="5" t="s">
        <v>6</v>
      </c>
      <c r="J7" s="35" t="s">
        <v>76</v>
      </c>
      <c r="K7" s="23" t="s">
        <v>9</v>
      </c>
      <c r="L7" s="5" t="s">
        <v>6</v>
      </c>
      <c r="N7" s="19"/>
      <c r="O7" s="4"/>
      <c r="P7" s="5" t="s">
        <v>26</v>
      </c>
      <c r="Q7" s="33"/>
      <c r="R7" s="15" t="s">
        <v>28</v>
      </c>
      <c r="S7" s="7" t="s">
        <v>29</v>
      </c>
      <c r="T7" s="15" t="s">
        <v>29</v>
      </c>
      <c r="U7" s="15" t="s">
        <v>29</v>
      </c>
      <c r="V7" s="15" t="s">
        <v>71</v>
      </c>
    </row>
    <row r="8" spans="1:22" x14ac:dyDescent="0.25">
      <c r="B8" s="8"/>
      <c r="C8" s="8"/>
      <c r="D8" s="8"/>
      <c r="E8" s="9"/>
      <c r="F8" s="9"/>
      <c r="G8" s="8"/>
      <c r="H8" s="8"/>
      <c r="I8" s="9"/>
      <c r="K8" s="24"/>
      <c r="L8" s="9"/>
      <c r="M8" s="8"/>
      <c r="N8" s="16"/>
      <c r="O8" s="8"/>
      <c r="P8" s="9"/>
      <c r="R8" s="9"/>
      <c r="S8" s="8"/>
      <c r="T8" s="9"/>
      <c r="U8" s="9"/>
    </row>
    <row r="9" spans="1:22" x14ac:dyDescent="0.25">
      <c r="A9" t="s">
        <v>20</v>
      </c>
      <c r="B9" s="8" t="s">
        <v>77</v>
      </c>
      <c r="C9" s="8">
        <v>50</v>
      </c>
      <c r="D9" s="8"/>
      <c r="E9" s="9">
        <v>1128.45</v>
      </c>
      <c r="F9" s="9">
        <v>1124</v>
      </c>
      <c r="G9" s="8" t="s">
        <v>78</v>
      </c>
      <c r="H9" s="8"/>
      <c r="I9" s="9"/>
      <c r="K9" s="24">
        <v>50</v>
      </c>
      <c r="L9" s="9">
        <v>1128.45</v>
      </c>
      <c r="M9" s="8"/>
      <c r="N9" s="16" t="s">
        <v>48</v>
      </c>
      <c r="O9" s="30">
        <v>-50</v>
      </c>
      <c r="P9" s="6">
        <v>1009.6</v>
      </c>
      <c r="Q9" s="37">
        <v>1</v>
      </c>
      <c r="R9" s="9">
        <v>118.85</v>
      </c>
      <c r="S9" s="8">
        <v>0</v>
      </c>
      <c r="T9" s="9"/>
      <c r="U9" s="9"/>
    </row>
    <row r="10" spans="1:22" x14ac:dyDescent="0.25">
      <c r="A10" s="8" t="s">
        <v>32</v>
      </c>
      <c r="B10" s="8"/>
      <c r="C10" s="8">
        <v>0</v>
      </c>
      <c r="D10" s="8"/>
      <c r="E10" s="9"/>
      <c r="F10" s="9">
        <v>0</v>
      </c>
      <c r="G10" s="8" t="s">
        <v>48</v>
      </c>
      <c r="H10" s="30">
        <v>100</v>
      </c>
      <c r="I10" s="6">
        <v>1110.95</v>
      </c>
      <c r="J10" s="36">
        <v>1</v>
      </c>
      <c r="K10" s="24">
        <v>100</v>
      </c>
      <c r="L10" s="9">
        <v>1110.95</v>
      </c>
      <c r="M10" s="8"/>
      <c r="N10" s="16" t="s">
        <v>47</v>
      </c>
      <c r="O10" s="8">
        <v>-100</v>
      </c>
      <c r="P10" s="6">
        <v>1135.05</v>
      </c>
      <c r="Q10" s="37">
        <v>4</v>
      </c>
      <c r="R10" s="9">
        <v>24.1</v>
      </c>
      <c r="S10" s="8">
        <v>0</v>
      </c>
      <c r="T10" s="9"/>
      <c r="U10" s="9"/>
    </row>
    <row r="11" spans="1:22" x14ac:dyDescent="0.25">
      <c r="A11" s="10" t="s">
        <v>33</v>
      </c>
      <c r="B11" s="11"/>
      <c r="C11" s="8">
        <v>0</v>
      </c>
      <c r="D11" s="9"/>
      <c r="E11" s="9"/>
      <c r="F11" s="9">
        <v>0</v>
      </c>
      <c r="G11" s="10" t="s">
        <v>48</v>
      </c>
      <c r="H11" s="30">
        <v>200</v>
      </c>
      <c r="I11" s="6">
        <v>692</v>
      </c>
      <c r="J11" s="36">
        <v>1</v>
      </c>
      <c r="K11" s="24">
        <v>200</v>
      </c>
      <c r="L11" s="9">
        <v>692</v>
      </c>
      <c r="M11" s="12"/>
      <c r="N11" s="16" t="s">
        <v>49</v>
      </c>
      <c r="O11" s="8">
        <v>-200</v>
      </c>
      <c r="P11" s="6">
        <v>628</v>
      </c>
      <c r="Q11" s="37">
        <v>6</v>
      </c>
      <c r="R11" s="9">
        <v>-64</v>
      </c>
      <c r="S11" s="8">
        <v>0</v>
      </c>
      <c r="T11" s="9"/>
      <c r="U11" s="9"/>
    </row>
    <row r="12" spans="1:22" x14ac:dyDescent="0.25">
      <c r="A12" s="8" t="s">
        <v>34</v>
      </c>
      <c r="B12" s="8"/>
      <c r="C12" s="8">
        <v>0</v>
      </c>
      <c r="D12" s="8"/>
      <c r="E12" s="9"/>
      <c r="F12" s="9">
        <v>0</v>
      </c>
      <c r="G12" s="8" t="s">
        <v>48</v>
      </c>
      <c r="H12" s="30">
        <v>50</v>
      </c>
      <c r="I12" s="6">
        <v>983</v>
      </c>
      <c r="J12" s="36">
        <v>1</v>
      </c>
      <c r="K12" s="24">
        <v>50</v>
      </c>
      <c r="L12" s="9">
        <v>983</v>
      </c>
      <c r="M12" s="8"/>
      <c r="N12" s="16" t="s">
        <v>50</v>
      </c>
      <c r="O12" s="8">
        <v>-50</v>
      </c>
      <c r="P12" s="6">
        <v>851.75</v>
      </c>
      <c r="Q12" s="37">
        <v>2</v>
      </c>
      <c r="R12" s="9">
        <v>-131.25</v>
      </c>
      <c r="S12" s="8">
        <v>0</v>
      </c>
      <c r="T12" s="9"/>
      <c r="U12" s="9"/>
    </row>
    <row r="13" spans="1:22" x14ac:dyDescent="0.25">
      <c r="A13" s="8" t="s">
        <v>19</v>
      </c>
      <c r="B13" s="8"/>
      <c r="C13" s="8">
        <v>0</v>
      </c>
      <c r="D13" s="8"/>
      <c r="E13" s="9"/>
      <c r="F13" s="9">
        <v>0</v>
      </c>
      <c r="G13" s="8" t="s">
        <v>51</v>
      </c>
      <c r="H13" s="8">
        <v>300</v>
      </c>
      <c r="I13" s="6">
        <v>9868.9500000000007</v>
      </c>
      <c r="J13" s="36">
        <v>15</v>
      </c>
      <c r="K13" s="24"/>
      <c r="L13" s="9"/>
      <c r="M13" s="8"/>
      <c r="N13" s="16" t="s">
        <v>52</v>
      </c>
      <c r="O13" s="8">
        <v>-312</v>
      </c>
      <c r="P13" s="6">
        <v>9836.73</v>
      </c>
      <c r="Q13" s="37">
        <v>16</v>
      </c>
      <c r="R13" s="9"/>
      <c r="S13" s="8">
        <v>0</v>
      </c>
      <c r="T13" s="9"/>
      <c r="U13" s="9"/>
    </row>
    <row r="14" spans="1:22" x14ac:dyDescent="0.25">
      <c r="A14" s="10" t="s">
        <v>19</v>
      </c>
      <c r="B14" s="11"/>
      <c r="C14" s="8">
        <v>0</v>
      </c>
      <c r="D14" s="9"/>
      <c r="E14" s="9"/>
      <c r="F14" s="9">
        <v>0</v>
      </c>
      <c r="G14" s="10" t="s">
        <v>53</v>
      </c>
      <c r="H14" s="8">
        <v>844</v>
      </c>
      <c r="I14" s="6">
        <v>27799.919999999998</v>
      </c>
      <c r="J14" s="36">
        <v>16</v>
      </c>
      <c r="K14" s="24"/>
      <c r="L14" s="9"/>
      <c r="M14" s="12"/>
      <c r="N14" s="16" t="s">
        <v>54</v>
      </c>
      <c r="O14" s="17">
        <v>-832</v>
      </c>
      <c r="P14" s="6">
        <v>31536.52</v>
      </c>
      <c r="R14" s="9"/>
      <c r="S14" s="8">
        <v>0</v>
      </c>
      <c r="T14" s="9"/>
      <c r="U14" s="9"/>
    </row>
    <row r="15" spans="1:22" x14ac:dyDescent="0.25">
      <c r="A15" s="10" t="s">
        <v>19</v>
      </c>
      <c r="B15" s="11"/>
      <c r="C15" s="8">
        <v>0</v>
      </c>
      <c r="D15" s="9"/>
      <c r="E15" s="9"/>
      <c r="F15" s="9">
        <v>0</v>
      </c>
      <c r="G15" s="10" t="s">
        <v>18</v>
      </c>
      <c r="H15" s="30">
        <v>309</v>
      </c>
      <c r="I15" s="6">
        <v>11467.59</v>
      </c>
      <c r="K15" s="24"/>
      <c r="L15" s="9"/>
      <c r="M15" s="12"/>
      <c r="N15" s="16"/>
      <c r="O15" s="9"/>
      <c r="P15" s="9"/>
      <c r="R15" s="9"/>
      <c r="S15" s="8"/>
      <c r="T15" s="9"/>
      <c r="U15" s="9"/>
    </row>
    <row r="16" spans="1:22" x14ac:dyDescent="0.25">
      <c r="A16" s="10" t="s">
        <v>19</v>
      </c>
      <c r="B16" s="11"/>
      <c r="C16" s="8">
        <v>0</v>
      </c>
      <c r="D16" s="9"/>
      <c r="E16" s="9"/>
      <c r="F16" s="9">
        <v>0</v>
      </c>
      <c r="G16" s="10" t="s">
        <v>18</v>
      </c>
      <c r="H16" s="30">
        <v>515</v>
      </c>
      <c r="I16" s="6">
        <v>19145.75</v>
      </c>
      <c r="K16" s="24">
        <v>1968</v>
      </c>
      <c r="L16" s="9">
        <v>68282.210000000006</v>
      </c>
      <c r="M16" s="12"/>
      <c r="N16" s="16" t="s">
        <v>16</v>
      </c>
      <c r="O16" s="17">
        <v>-824</v>
      </c>
      <c r="P16" s="6">
        <v>30924.1</v>
      </c>
      <c r="R16" s="9">
        <v>4015.14</v>
      </c>
      <c r="S16" s="8">
        <v>0</v>
      </c>
      <c r="T16" s="9"/>
      <c r="U16" s="9"/>
    </row>
    <row r="17" spans="1:22" x14ac:dyDescent="0.25">
      <c r="A17" s="10" t="s">
        <v>35</v>
      </c>
      <c r="B17" s="11" t="s">
        <v>77</v>
      </c>
      <c r="C17" s="8">
        <v>90</v>
      </c>
      <c r="D17" s="9"/>
      <c r="E17" s="9">
        <v>6594.15</v>
      </c>
      <c r="F17" s="9">
        <v>6558.3</v>
      </c>
      <c r="G17" s="10" t="s">
        <v>55</v>
      </c>
      <c r="H17" s="24">
        <v>10</v>
      </c>
      <c r="I17" s="6">
        <v>709.8</v>
      </c>
      <c r="J17" s="36">
        <v>9</v>
      </c>
      <c r="K17" s="24">
        <v>100</v>
      </c>
      <c r="L17" s="9">
        <v>7303.95</v>
      </c>
      <c r="M17" s="12"/>
      <c r="N17" s="16" t="s">
        <v>56</v>
      </c>
      <c r="O17" s="17">
        <v>-100</v>
      </c>
      <c r="P17" s="6">
        <v>6561.05</v>
      </c>
      <c r="Q17" s="37">
        <v>14</v>
      </c>
      <c r="R17" s="9">
        <v>-742.9</v>
      </c>
      <c r="S17" s="8">
        <v>0</v>
      </c>
      <c r="T17" s="9"/>
      <c r="U17" s="9"/>
    </row>
    <row r="18" spans="1:22" x14ac:dyDescent="0.25">
      <c r="A18" s="10" t="s">
        <v>36</v>
      </c>
      <c r="B18" s="11"/>
      <c r="C18" s="8">
        <v>0</v>
      </c>
      <c r="D18" s="9"/>
      <c r="E18" s="9"/>
      <c r="F18" s="9">
        <v>0</v>
      </c>
      <c r="G18" s="10" t="s">
        <v>57</v>
      </c>
      <c r="H18" s="8">
        <v>800</v>
      </c>
      <c r="I18" s="6">
        <v>9179.9500000000007</v>
      </c>
      <c r="K18" s="24"/>
      <c r="L18" s="9"/>
      <c r="M18" s="12"/>
      <c r="N18" s="16"/>
      <c r="O18" s="17"/>
      <c r="P18" s="9"/>
      <c r="R18" s="9"/>
      <c r="S18" s="8"/>
      <c r="T18" s="9"/>
      <c r="U18" s="9"/>
    </row>
    <row r="19" spans="1:22" x14ac:dyDescent="0.25">
      <c r="A19" s="10" t="s">
        <v>36</v>
      </c>
      <c r="B19" s="11"/>
      <c r="C19" s="8">
        <v>0</v>
      </c>
      <c r="D19" s="9"/>
      <c r="E19" s="9"/>
      <c r="F19" s="9">
        <v>0</v>
      </c>
      <c r="G19" s="9" t="s">
        <v>58</v>
      </c>
      <c r="H19" s="8">
        <v>1700</v>
      </c>
      <c r="I19" s="6">
        <v>19392.95</v>
      </c>
      <c r="J19" s="36">
        <v>17</v>
      </c>
      <c r="K19" s="24">
        <v>2500</v>
      </c>
      <c r="L19" s="9">
        <v>28572.9</v>
      </c>
      <c r="M19" s="12"/>
      <c r="N19" s="16" t="s">
        <v>59</v>
      </c>
      <c r="O19" s="17">
        <v>-2500</v>
      </c>
      <c r="P19" s="6">
        <v>28649.53</v>
      </c>
      <c r="Q19" s="37">
        <v>18</v>
      </c>
      <c r="R19" s="9">
        <v>76.63</v>
      </c>
      <c r="S19" s="8">
        <v>0</v>
      </c>
      <c r="T19" s="9"/>
      <c r="U19" s="9"/>
    </row>
    <row r="20" spans="1:22" x14ac:dyDescent="0.25">
      <c r="A20" s="10" t="s">
        <v>36</v>
      </c>
      <c r="B20" s="11"/>
      <c r="C20" s="8">
        <v>0</v>
      </c>
      <c r="D20" s="9"/>
      <c r="E20" s="9"/>
      <c r="F20" s="9">
        <v>0</v>
      </c>
      <c r="G20" s="9" t="s">
        <v>17</v>
      </c>
      <c r="H20" s="30">
        <v>1100</v>
      </c>
      <c r="I20" s="6">
        <v>13810.43</v>
      </c>
      <c r="K20" s="24">
        <v>1100</v>
      </c>
      <c r="L20" s="9">
        <v>13810.43</v>
      </c>
      <c r="M20" s="12"/>
      <c r="N20" s="16" t="s">
        <v>18</v>
      </c>
      <c r="O20" s="31">
        <v>-1100</v>
      </c>
      <c r="P20" s="6">
        <v>13657.42</v>
      </c>
      <c r="R20" s="9">
        <v>-153.01</v>
      </c>
      <c r="S20" s="8">
        <v>0</v>
      </c>
      <c r="T20" s="9"/>
      <c r="U20" s="9"/>
    </row>
    <row r="21" spans="1:22" x14ac:dyDescent="0.25">
      <c r="A21" s="10" t="s">
        <v>37</v>
      </c>
      <c r="B21" s="11"/>
      <c r="C21" s="8">
        <v>0</v>
      </c>
      <c r="D21" s="9"/>
      <c r="E21" s="9"/>
      <c r="F21" s="9">
        <v>0</v>
      </c>
      <c r="G21" s="10" t="s">
        <v>56</v>
      </c>
      <c r="H21" s="8">
        <v>100</v>
      </c>
      <c r="I21" s="6">
        <v>17720.36</v>
      </c>
      <c r="J21" s="36">
        <v>14</v>
      </c>
      <c r="K21" s="24">
        <v>100</v>
      </c>
      <c r="L21" s="9">
        <v>17720.36</v>
      </c>
      <c r="M21" s="12"/>
      <c r="N21" s="20" t="s">
        <v>52</v>
      </c>
      <c r="O21" s="17">
        <v>-100</v>
      </c>
      <c r="P21" s="6">
        <v>17937.09</v>
      </c>
      <c r="Q21" s="37">
        <v>16</v>
      </c>
      <c r="R21" s="9">
        <v>216.73</v>
      </c>
      <c r="S21" s="8">
        <v>0</v>
      </c>
      <c r="T21" s="9"/>
      <c r="U21" s="9"/>
    </row>
    <row r="22" spans="1:22" x14ac:dyDescent="0.25">
      <c r="A22" s="10" t="s">
        <v>37</v>
      </c>
      <c r="B22" s="8"/>
      <c r="C22" s="8">
        <v>0</v>
      </c>
      <c r="D22" s="8"/>
      <c r="E22" s="9"/>
      <c r="F22" s="9">
        <v>0</v>
      </c>
      <c r="G22" s="13" t="s">
        <v>57</v>
      </c>
      <c r="H22" s="8">
        <v>100</v>
      </c>
      <c r="I22" s="6">
        <v>18953.73</v>
      </c>
      <c r="K22" s="24">
        <v>100</v>
      </c>
      <c r="L22" s="9">
        <v>18953.73</v>
      </c>
      <c r="M22" s="8"/>
      <c r="N22" s="16" t="s">
        <v>60</v>
      </c>
      <c r="O22" s="17">
        <v>-100</v>
      </c>
      <c r="P22" s="6">
        <v>19212.41</v>
      </c>
      <c r="R22" s="9">
        <v>258.68</v>
      </c>
      <c r="S22" s="8">
        <v>0</v>
      </c>
      <c r="T22" s="9"/>
      <c r="U22" s="9"/>
    </row>
    <row r="23" spans="1:22" x14ac:dyDescent="0.25">
      <c r="A23" s="10" t="s">
        <v>38</v>
      </c>
      <c r="B23" s="8" t="s">
        <v>77</v>
      </c>
      <c r="C23" s="8">
        <v>340</v>
      </c>
      <c r="D23" s="8"/>
      <c r="E23" s="9">
        <v>1719.3</v>
      </c>
      <c r="F23" s="9">
        <v>1492.6</v>
      </c>
      <c r="G23" s="8" t="s">
        <v>79</v>
      </c>
      <c r="H23" s="8"/>
      <c r="I23" s="9"/>
      <c r="K23" s="24">
        <v>340</v>
      </c>
      <c r="L23" s="9">
        <v>1719.3</v>
      </c>
      <c r="M23" s="8"/>
      <c r="N23" s="16" t="s">
        <v>61</v>
      </c>
      <c r="O23" s="17">
        <v>-340</v>
      </c>
      <c r="P23" s="6">
        <v>1317.95</v>
      </c>
      <c r="Q23" s="37">
        <v>5</v>
      </c>
      <c r="R23" s="9">
        <v>-401.35</v>
      </c>
      <c r="S23" s="8">
        <v>0</v>
      </c>
      <c r="T23" s="9"/>
      <c r="U23" s="9"/>
    </row>
    <row r="24" spans="1:22" x14ac:dyDescent="0.25">
      <c r="A24" s="10" t="s">
        <v>39</v>
      </c>
      <c r="B24" s="11" t="s">
        <v>77</v>
      </c>
      <c r="C24" s="8">
        <v>150</v>
      </c>
      <c r="D24" s="9"/>
      <c r="E24" s="9">
        <v>620.95000000000005</v>
      </c>
      <c r="F24" s="9">
        <v>498</v>
      </c>
      <c r="G24" s="8" t="s">
        <v>80</v>
      </c>
      <c r="H24" s="8"/>
      <c r="I24" s="9"/>
      <c r="K24" s="24"/>
      <c r="L24" s="9">
        <v>620.95000000000005</v>
      </c>
      <c r="M24" s="12"/>
      <c r="N24" s="20" t="s">
        <v>49</v>
      </c>
      <c r="O24" s="17">
        <v>-150</v>
      </c>
      <c r="P24" s="6">
        <v>509.75</v>
      </c>
      <c r="Q24" s="37">
        <v>6</v>
      </c>
      <c r="R24" s="9">
        <v>-111.2</v>
      </c>
      <c r="S24" s="8">
        <v>0</v>
      </c>
      <c r="T24" s="9"/>
      <c r="U24" s="9"/>
    </row>
    <row r="25" spans="1:22" x14ac:dyDescent="0.25">
      <c r="A25" s="10" t="s">
        <v>40</v>
      </c>
      <c r="B25" s="8" t="s">
        <v>77</v>
      </c>
      <c r="C25" s="8">
        <v>150</v>
      </c>
      <c r="D25" s="8"/>
      <c r="E25" s="9">
        <v>568</v>
      </c>
      <c r="F25" s="9">
        <v>573</v>
      </c>
      <c r="G25" s="8" t="s">
        <v>81</v>
      </c>
      <c r="H25" s="8"/>
      <c r="I25" s="9"/>
      <c r="K25" s="24"/>
      <c r="L25" s="9">
        <v>568</v>
      </c>
      <c r="M25" s="8"/>
      <c r="N25" s="16" t="s">
        <v>49</v>
      </c>
      <c r="O25" s="17">
        <v>-150</v>
      </c>
      <c r="P25" s="6">
        <v>555.5</v>
      </c>
      <c r="Q25" s="37">
        <v>6</v>
      </c>
      <c r="R25" s="9">
        <v>-12.5</v>
      </c>
      <c r="S25" s="8">
        <v>0</v>
      </c>
      <c r="T25" s="9"/>
      <c r="U25" s="9"/>
    </row>
    <row r="26" spans="1:22" x14ac:dyDescent="0.25">
      <c r="A26" s="10" t="s">
        <v>14</v>
      </c>
      <c r="B26" s="8"/>
      <c r="C26" s="8">
        <v>0</v>
      </c>
      <c r="D26" s="8"/>
      <c r="E26" s="9"/>
      <c r="F26" s="9">
        <v>0</v>
      </c>
      <c r="G26" s="8" t="s">
        <v>62</v>
      </c>
      <c r="H26" s="8">
        <v>2300</v>
      </c>
      <c r="I26" s="6">
        <v>30074.05</v>
      </c>
      <c r="J26" s="36">
        <v>18</v>
      </c>
      <c r="K26" s="24"/>
      <c r="L26" s="9">
        <v>30074.05</v>
      </c>
      <c r="M26" s="8"/>
      <c r="N26" s="16" t="s">
        <v>15</v>
      </c>
      <c r="O26" s="31">
        <v>-2300</v>
      </c>
      <c r="P26" s="6">
        <v>32087.47</v>
      </c>
      <c r="R26" s="9">
        <v>2013.42</v>
      </c>
      <c r="S26" s="8">
        <v>0</v>
      </c>
      <c r="T26" s="9"/>
      <c r="U26" s="9"/>
    </row>
    <row r="27" spans="1:22" x14ac:dyDescent="0.25">
      <c r="A27" s="10" t="s">
        <v>14</v>
      </c>
      <c r="B27" s="8"/>
      <c r="C27" s="8">
        <v>0</v>
      </c>
      <c r="D27" s="8"/>
      <c r="E27" s="9"/>
      <c r="F27" s="9">
        <v>0</v>
      </c>
      <c r="G27" s="8" t="s">
        <v>15</v>
      </c>
      <c r="H27" s="30">
        <v>2300</v>
      </c>
      <c r="I27" s="6">
        <v>32860.379999999997</v>
      </c>
      <c r="K27" s="24"/>
      <c r="L27" s="9">
        <v>32860.379999999997</v>
      </c>
      <c r="M27" s="8"/>
      <c r="N27" s="16" t="s">
        <v>17</v>
      </c>
      <c r="O27" s="31">
        <v>-1000</v>
      </c>
      <c r="P27" s="6">
        <v>14260.86</v>
      </c>
      <c r="R27" s="9"/>
      <c r="S27" s="8">
        <v>0</v>
      </c>
      <c r="T27" s="9"/>
      <c r="U27" s="9"/>
    </row>
    <row r="28" spans="1:22" x14ac:dyDescent="0.25">
      <c r="A28" s="10" t="s">
        <v>14</v>
      </c>
      <c r="B28" s="8"/>
      <c r="C28" s="8">
        <v>0</v>
      </c>
      <c r="D28" s="8"/>
      <c r="E28" s="9"/>
      <c r="F28" s="9">
        <v>0</v>
      </c>
      <c r="G28" s="8"/>
      <c r="H28" s="8"/>
      <c r="I28" s="9"/>
      <c r="K28" s="24"/>
      <c r="L28" s="9"/>
      <c r="M28" s="8"/>
      <c r="N28" s="16" t="s">
        <v>18</v>
      </c>
      <c r="O28" s="31">
        <v>-1300</v>
      </c>
      <c r="P28" s="6">
        <v>18176.54</v>
      </c>
      <c r="R28" s="9">
        <v>-422.98</v>
      </c>
      <c r="S28" s="8">
        <v>0</v>
      </c>
      <c r="T28" s="9"/>
      <c r="U28" s="9"/>
    </row>
    <row r="29" spans="1:22" x14ac:dyDescent="0.25">
      <c r="A29" s="10" t="s">
        <v>14</v>
      </c>
      <c r="B29" s="8"/>
      <c r="C29" s="8">
        <v>0</v>
      </c>
      <c r="D29" s="8"/>
      <c r="E29" s="9"/>
      <c r="F29" s="9">
        <v>0</v>
      </c>
      <c r="G29" s="8" t="s">
        <v>16</v>
      </c>
      <c r="H29" s="30">
        <v>2300</v>
      </c>
      <c r="I29" s="6">
        <v>31914.59</v>
      </c>
      <c r="K29" s="24"/>
      <c r="L29" s="9">
        <v>31914.59</v>
      </c>
      <c r="M29" s="8"/>
      <c r="N29" s="16" t="s">
        <v>13</v>
      </c>
      <c r="O29" s="31">
        <v>-1150</v>
      </c>
      <c r="P29" s="6">
        <v>14875.38</v>
      </c>
      <c r="R29" s="9">
        <v>74.61</v>
      </c>
      <c r="S29" s="8">
        <v>1150</v>
      </c>
      <c r="T29" s="9">
        <v>15957.3</v>
      </c>
      <c r="U29" s="9">
        <v>14950</v>
      </c>
      <c r="V29" s="2">
        <v>-1007.3</v>
      </c>
    </row>
    <row r="30" spans="1:22" x14ac:dyDescent="0.25">
      <c r="A30" s="10" t="s">
        <v>41</v>
      </c>
      <c r="B30" s="8" t="s">
        <v>77</v>
      </c>
      <c r="C30" s="8">
        <v>120</v>
      </c>
      <c r="D30" s="8"/>
      <c r="E30" s="9">
        <v>3848.18</v>
      </c>
      <c r="F30" s="9">
        <v>3289.2</v>
      </c>
      <c r="G30" s="8" t="s">
        <v>84</v>
      </c>
      <c r="H30" s="8"/>
      <c r="I30" s="9"/>
      <c r="K30" s="24"/>
      <c r="L30" s="9">
        <v>3848.18</v>
      </c>
      <c r="M30" s="8"/>
      <c r="N30" s="16" t="s">
        <v>49</v>
      </c>
      <c r="O30" s="17">
        <v>-120</v>
      </c>
      <c r="P30" s="6">
        <v>3289.05</v>
      </c>
      <c r="Q30" s="37">
        <v>6</v>
      </c>
      <c r="R30" s="9">
        <v>-559.13</v>
      </c>
      <c r="S30" s="8">
        <v>0</v>
      </c>
      <c r="T30" s="9"/>
      <c r="U30" s="9"/>
    </row>
    <row r="31" spans="1:22" x14ac:dyDescent="0.25">
      <c r="A31" s="10" t="s">
        <v>42</v>
      </c>
      <c r="B31" s="8" t="s">
        <v>77</v>
      </c>
      <c r="C31" s="8">
        <v>13</v>
      </c>
      <c r="D31" s="8"/>
      <c r="E31" s="9">
        <v>1108.51</v>
      </c>
      <c r="F31" s="9">
        <v>1084.72</v>
      </c>
      <c r="G31" s="8" t="s">
        <v>85</v>
      </c>
      <c r="H31" s="8"/>
      <c r="I31" s="9"/>
      <c r="K31" s="24"/>
      <c r="L31" s="9">
        <v>1108.51</v>
      </c>
      <c r="M31" s="8"/>
      <c r="N31" s="16" t="s">
        <v>49</v>
      </c>
      <c r="O31" s="17">
        <v>-13</v>
      </c>
      <c r="P31" s="6">
        <v>1019.27</v>
      </c>
      <c r="Q31" s="37">
        <v>6</v>
      </c>
      <c r="R31" s="9">
        <v>-89.24</v>
      </c>
      <c r="S31" s="8">
        <v>0</v>
      </c>
      <c r="T31" s="9"/>
      <c r="U31" s="9"/>
    </row>
    <row r="32" spans="1:22" x14ac:dyDescent="0.25">
      <c r="A32" s="10" t="s">
        <v>10</v>
      </c>
      <c r="B32" s="8" t="s">
        <v>77</v>
      </c>
      <c r="C32" s="8">
        <v>500</v>
      </c>
      <c r="D32" s="8"/>
      <c r="E32" s="9">
        <v>1354.95</v>
      </c>
      <c r="F32" s="9">
        <v>270</v>
      </c>
      <c r="G32" s="8" t="s">
        <v>82</v>
      </c>
      <c r="H32" s="8"/>
      <c r="I32" s="9"/>
      <c r="K32" s="24"/>
      <c r="L32" s="9">
        <v>1354.95</v>
      </c>
      <c r="M32" s="8"/>
      <c r="N32" s="16" t="s">
        <v>11</v>
      </c>
      <c r="O32" s="17">
        <v>-500</v>
      </c>
      <c r="P32" s="6">
        <v>252.5</v>
      </c>
      <c r="Q32" s="37">
        <v>3</v>
      </c>
      <c r="R32" s="9">
        <v>-1102.45</v>
      </c>
      <c r="S32" s="8">
        <v>0</v>
      </c>
      <c r="T32" s="9"/>
      <c r="U32" s="9"/>
    </row>
    <row r="33" spans="1:22" x14ac:dyDescent="0.25">
      <c r="A33" s="10" t="s">
        <v>43</v>
      </c>
      <c r="B33" s="8" t="s">
        <v>77</v>
      </c>
      <c r="C33" s="8">
        <v>275</v>
      </c>
      <c r="D33" s="8"/>
      <c r="E33" s="9">
        <v>1211.08</v>
      </c>
      <c r="F33" s="9">
        <v>1091.75</v>
      </c>
      <c r="G33" s="8" t="s">
        <v>63</v>
      </c>
      <c r="H33" s="8">
        <v>1000</v>
      </c>
      <c r="I33" s="6">
        <v>4184.95</v>
      </c>
      <c r="J33" s="36">
        <v>8</v>
      </c>
      <c r="K33" s="24"/>
      <c r="L33" s="9"/>
      <c r="M33" s="8"/>
      <c r="N33" s="16"/>
      <c r="O33" s="17"/>
      <c r="P33" s="9"/>
      <c r="R33" s="9"/>
      <c r="S33" s="8"/>
      <c r="T33" s="9"/>
      <c r="U33" s="9"/>
    </row>
    <row r="34" spans="1:22" x14ac:dyDescent="0.25">
      <c r="A34" s="10" t="s">
        <v>43</v>
      </c>
      <c r="B34" s="8"/>
      <c r="C34" s="8"/>
      <c r="D34" s="8"/>
      <c r="E34" s="9"/>
      <c r="F34" s="9">
        <v>0</v>
      </c>
      <c r="G34" s="8" t="s">
        <v>64</v>
      </c>
      <c r="H34" s="8">
        <v>197</v>
      </c>
      <c r="I34" s="6">
        <v>835.18</v>
      </c>
      <c r="J34" s="36">
        <v>7</v>
      </c>
      <c r="K34" s="24"/>
      <c r="L34" s="9">
        <v>6231.71</v>
      </c>
      <c r="M34" s="8"/>
      <c r="N34" s="16" t="s">
        <v>56</v>
      </c>
      <c r="O34" s="17">
        <v>-1472</v>
      </c>
      <c r="P34" s="6">
        <v>5492.69</v>
      </c>
      <c r="Q34" s="37">
        <v>14</v>
      </c>
      <c r="R34" s="9">
        <v>-739.02</v>
      </c>
      <c r="S34" s="8">
        <v>0</v>
      </c>
      <c r="T34" s="9"/>
      <c r="U34" s="9"/>
    </row>
    <row r="35" spans="1:22" x14ac:dyDescent="0.25">
      <c r="A35" s="10" t="s">
        <v>44</v>
      </c>
      <c r="B35" s="8" t="s">
        <v>77</v>
      </c>
      <c r="C35" s="8">
        <v>175</v>
      </c>
      <c r="D35" s="8"/>
      <c r="E35" s="9">
        <v>1248.83</v>
      </c>
      <c r="F35" s="9">
        <v>1253</v>
      </c>
      <c r="G35" s="8" t="s">
        <v>63</v>
      </c>
      <c r="H35" s="8">
        <v>900</v>
      </c>
      <c r="I35" s="6">
        <v>6270.45</v>
      </c>
      <c r="J35" s="36">
        <v>8</v>
      </c>
      <c r="K35" s="24"/>
      <c r="L35" s="9">
        <v>7519.58</v>
      </c>
      <c r="M35" s="8"/>
      <c r="N35" s="16" t="s">
        <v>65</v>
      </c>
      <c r="O35" s="17">
        <v>-1075</v>
      </c>
      <c r="P35" s="6">
        <v>6822.43</v>
      </c>
      <c r="Q35" s="37">
        <v>14</v>
      </c>
      <c r="R35" s="9">
        <v>-697.15</v>
      </c>
      <c r="S35" s="8">
        <v>0</v>
      </c>
      <c r="T35" s="9"/>
      <c r="U35" s="9"/>
    </row>
    <row r="36" spans="1:22" x14ac:dyDescent="0.25">
      <c r="A36" s="10" t="s">
        <v>45</v>
      </c>
      <c r="B36" s="8" t="s">
        <v>77</v>
      </c>
      <c r="C36" s="8">
        <v>500</v>
      </c>
      <c r="D36" s="8"/>
      <c r="E36" s="9">
        <v>1742.45</v>
      </c>
      <c r="F36" s="9">
        <v>1310</v>
      </c>
      <c r="G36" s="8" t="s">
        <v>84</v>
      </c>
      <c r="H36" s="8"/>
      <c r="I36" s="9"/>
      <c r="K36" s="24"/>
      <c r="L36" s="9">
        <v>1742.45</v>
      </c>
      <c r="M36" s="8"/>
      <c r="N36" s="16" t="s">
        <v>48</v>
      </c>
      <c r="O36" s="31">
        <v>-500</v>
      </c>
      <c r="P36" s="6">
        <v>1630.05</v>
      </c>
      <c r="Q36" s="37">
        <v>1</v>
      </c>
      <c r="R36" s="9">
        <v>-112.4</v>
      </c>
      <c r="S36" s="8">
        <v>0</v>
      </c>
      <c r="T36" s="9"/>
      <c r="U36" s="9"/>
    </row>
    <row r="37" spans="1:22" x14ac:dyDescent="0.25">
      <c r="A37" s="10" t="s">
        <v>46</v>
      </c>
      <c r="B37" s="8" t="s">
        <v>77</v>
      </c>
      <c r="C37" s="8">
        <v>40</v>
      </c>
      <c r="D37" s="8"/>
      <c r="E37" s="9">
        <v>1264.1500000000001</v>
      </c>
      <c r="F37" s="9">
        <v>1172</v>
      </c>
      <c r="G37" s="8" t="s">
        <v>83</v>
      </c>
      <c r="H37" s="8"/>
      <c r="I37" s="9"/>
      <c r="K37" s="24"/>
      <c r="L37" s="9">
        <v>1264.1500000000001</v>
      </c>
      <c r="M37" s="8"/>
      <c r="N37" s="16" t="s">
        <v>49</v>
      </c>
      <c r="O37" s="17">
        <v>-40</v>
      </c>
      <c r="P37" s="6">
        <v>1094.45</v>
      </c>
      <c r="Q37" s="37">
        <v>6</v>
      </c>
      <c r="R37" s="9">
        <v>-169.7</v>
      </c>
      <c r="S37" s="8">
        <v>0</v>
      </c>
      <c r="T37" s="9"/>
      <c r="U37" s="9"/>
    </row>
    <row r="38" spans="1:22" x14ac:dyDescent="0.25">
      <c r="A38" s="10" t="s">
        <v>12</v>
      </c>
      <c r="B38" s="8"/>
      <c r="C38" s="8">
        <v>0</v>
      </c>
      <c r="D38" s="8"/>
      <c r="E38" s="9"/>
      <c r="F38" s="9">
        <v>0</v>
      </c>
      <c r="G38" s="8" t="s">
        <v>13</v>
      </c>
      <c r="H38" s="30">
        <v>400</v>
      </c>
      <c r="I38" s="6">
        <v>12933.3</v>
      </c>
      <c r="K38" s="24"/>
      <c r="L38" s="9">
        <v>12933.3</v>
      </c>
      <c r="M38" s="8"/>
      <c r="N38" s="16"/>
      <c r="O38" s="17"/>
      <c r="P38" s="9"/>
      <c r="R38" s="9">
        <v>0</v>
      </c>
      <c r="S38" s="30">
        <v>400</v>
      </c>
      <c r="T38" s="9">
        <v>12933.3</v>
      </c>
      <c r="U38" s="9">
        <v>13292</v>
      </c>
      <c r="V38" s="2">
        <v>358.7</v>
      </c>
    </row>
    <row r="39" spans="1:22" x14ac:dyDescent="0.25">
      <c r="A39" s="10" t="s">
        <v>66</v>
      </c>
      <c r="B39" s="8"/>
      <c r="C39" s="8">
        <v>0</v>
      </c>
      <c r="D39" s="8"/>
      <c r="E39" s="9"/>
      <c r="F39" s="9">
        <v>0</v>
      </c>
      <c r="G39" s="8" t="s">
        <v>67</v>
      </c>
      <c r="H39" s="8">
        <v>280</v>
      </c>
      <c r="I39" s="6">
        <v>8702.5</v>
      </c>
      <c r="J39" s="36">
        <v>11</v>
      </c>
      <c r="K39" s="24"/>
      <c r="L39" s="9">
        <v>8702.5</v>
      </c>
      <c r="M39" s="8"/>
      <c r="N39" s="16" t="s">
        <v>68</v>
      </c>
      <c r="O39" s="17">
        <v>-280</v>
      </c>
      <c r="P39" s="6">
        <v>8726.25</v>
      </c>
      <c r="Q39" s="37">
        <v>15</v>
      </c>
      <c r="R39" s="9">
        <v>23.75</v>
      </c>
      <c r="S39" s="8">
        <v>0</v>
      </c>
      <c r="T39" s="9"/>
      <c r="U39" s="9"/>
    </row>
    <row r="40" spans="1:22" x14ac:dyDescent="0.25">
      <c r="A40" s="10" t="s">
        <v>66</v>
      </c>
      <c r="B40" s="8"/>
      <c r="C40" s="8">
        <v>0</v>
      </c>
      <c r="D40" s="8"/>
      <c r="E40" s="9"/>
      <c r="F40" s="9">
        <v>0</v>
      </c>
      <c r="G40" s="8" t="s">
        <v>54</v>
      </c>
      <c r="H40" s="8">
        <v>840</v>
      </c>
      <c r="I40" s="6">
        <v>28653.14</v>
      </c>
      <c r="K40" s="24">
        <v>840</v>
      </c>
      <c r="L40" s="9">
        <v>28653.14</v>
      </c>
      <c r="M40" s="8"/>
      <c r="N40" s="16" t="s">
        <v>54</v>
      </c>
      <c r="O40" s="17">
        <v>-840</v>
      </c>
      <c r="P40" s="6">
        <v>29381.89</v>
      </c>
      <c r="R40" s="9">
        <v>728.75</v>
      </c>
      <c r="S40" s="8">
        <v>0</v>
      </c>
      <c r="T40" s="9"/>
      <c r="U40" s="9"/>
    </row>
    <row r="41" spans="1:22" x14ac:dyDescent="0.25">
      <c r="B41" s="8"/>
      <c r="C41" s="8"/>
      <c r="D41" s="8"/>
      <c r="E41" s="9"/>
      <c r="F41" s="9"/>
      <c r="G41" s="8"/>
      <c r="H41" s="8"/>
      <c r="I41" s="9"/>
      <c r="K41" s="24"/>
      <c r="L41" s="9"/>
      <c r="M41" s="8"/>
      <c r="N41" s="16"/>
      <c r="O41" s="17"/>
      <c r="P41" s="9"/>
      <c r="R41" s="9"/>
      <c r="S41" s="8"/>
      <c r="T41" s="9"/>
      <c r="U41" s="9"/>
    </row>
    <row r="42" spans="1:22" x14ac:dyDescent="0.25">
      <c r="B42" s="8"/>
      <c r="C42" s="8"/>
      <c r="D42" s="8"/>
      <c r="E42" s="9"/>
      <c r="F42" s="9"/>
      <c r="G42" s="8"/>
      <c r="H42" s="8"/>
      <c r="I42" s="9"/>
      <c r="K42" s="24"/>
      <c r="L42" s="9"/>
      <c r="M42" s="8"/>
      <c r="N42" s="16"/>
      <c r="O42" s="17"/>
      <c r="P42" s="9"/>
      <c r="R42" s="9"/>
      <c r="S42" s="8"/>
      <c r="T42" s="9"/>
      <c r="U42" s="9"/>
    </row>
    <row r="43" spans="1:22" ht="15.75" thickBot="1" x14ac:dyDescent="0.3">
      <c r="B43" s="8"/>
      <c r="C43" s="8"/>
      <c r="D43" s="8"/>
      <c r="E43" s="26">
        <f>SUM(E9:E42)</f>
        <v>22409.000000000004</v>
      </c>
      <c r="F43" s="26">
        <f>SUM(F9:F42)</f>
        <v>19716.57</v>
      </c>
      <c r="G43" s="27"/>
      <c r="H43" s="26">
        <f>SUM(H9:H42)</f>
        <v>16645</v>
      </c>
      <c r="I43" s="29">
        <f>SUM(I9:I42)</f>
        <v>307263.92000000004</v>
      </c>
      <c r="J43" s="39"/>
      <c r="K43" s="28">
        <f>SUM(K9:K42)</f>
        <v>7448</v>
      </c>
      <c r="L43" s="26">
        <f>SUM(L9:L42)</f>
        <v>329673.72000000009</v>
      </c>
      <c r="M43" s="27"/>
      <c r="N43" s="27"/>
      <c r="O43" s="28">
        <f t="shared" ref="N43:V43" si="0">SUM(O9:O42)</f>
        <v>-17498</v>
      </c>
      <c r="P43" s="29">
        <f t="shared" si="0"/>
        <v>301431.28000000003</v>
      </c>
      <c r="Q43" s="38"/>
      <c r="R43" s="26">
        <f t="shared" si="0"/>
        <v>2042.3800000000003</v>
      </c>
      <c r="S43" s="28">
        <f t="shared" si="0"/>
        <v>1550</v>
      </c>
      <c r="T43" s="26">
        <f t="shared" si="0"/>
        <v>28890.6</v>
      </c>
      <c r="U43" s="26">
        <f t="shared" si="0"/>
        <v>28242</v>
      </c>
      <c r="V43" s="14">
        <f t="shared" si="0"/>
        <v>-648.59999999999991</v>
      </c>
    </row>
    <row r="44" spans="1:22" ht="15.75" thickTop="1" x14ac:dyDescent="0.25">
      <c r="B44" s="8"/>
      <c r="C44" s="8"/>
      <c r="D44" s="8"/>
      <c r="E44" s="9"/>
      <c r="F44" s="9"/>
      <c r="G44" s="8"/>
      <c r="H44" s="8"/>
      <c r="I44" s="9"/>
      <c r="K44" s="24"/>
      <c r="L44" s="9"/>
      <c r="M44" s="8"/>
      <c r="N44" s="16"/>
      <c r="O44" s="17"/>
      <c r="P44" s="9"/>
      <c r="R44" s="9"/>
      <c r="S44" s="8"/>
      <c r="T44" s="9"/>
      <c r="U44" s="9"/>
    </row>
    <row r="45" spans="1:22" x14ac:dyDescent="0.25">
      <c r="B45" s="8"/>
      <c r="C45" s="8"/>
      <c r="D45" s="8"/>
      <c r="E45" s="9"/>
      <c r="F45" s="9"/>
      <c r="G45" s="8"/>
      <c r="H45" s="8"/>
      <c r="I45" s="9"/>
      <c r="K45" s="24"/>
      <c r="L45" s="9"/>
      <c r="M45" s="8"/>
      <c r="N45" s="16"/>
      <c r="O45" s="17"/>
      <c r="P45" s="9"/>
      <c r="R45" s="9"/>
      <c r="S45" s="8"/>
      <c r="T45" s="9"/>
      <c r="U45" s="9"/>
    </row>
    <row r="46" spans="1:22" x14ac:dyDescent="0.25">
      <c r="B46" s="8"/>
      <c r="C46" s="8"/>
      <c r="D46" s="8"/>
      <c r="E46" s="9"/>
      <c r="F46" s="9"/>
      <c r="G46" s="8"/>
      <c r="H46" s="8"/>
      <c r="I46" s="9"/>
      <c r="K46" s="24"/>
      <c r="L46" s="9"/>
      <c r="M46" s="8"/>
      <c r="N46" s="16"/>
      <c r="O46" s="17"/>
      <c r="P46" s="9"/>
      <c r="R46" s="9"/>
      <c r="S46" s="8"/>
      <c r="T46" s="9"/>
      <c r="U46" s="9"/>
    </row>
    <row r="47" spans="1:22" x14ac:dyDescent="0.25">
      <c r="B47" s="8"/>
      <c r="C47" s="8"/>
      <c r="D47" s="8"/>
      <c r="E47" s="9"/>
      <c r="F47" s="9"/>
      <c r="G47" s="8"/>
      <c r="H47" s="8"/>
      <c r="I47" s="9"/>
      <c r="K47" s="24"/>
      <c r="L47" s="9"/>
      <c r="M47" s="8"/>
      <c r="N47" s="16"/>
      <c r="O47" s="17"/>
      <c r="P47" s="9"/>
      <c r="R47" s="9"/>
      <c r="S47" s="8"/>
      <c r="T47" s="9"/>
      <c r="U47" s="9"/>
    </row>
    <row r="48" spans="1:22" x14ac:dyDescent="0.25">
      <c r="B48" s="8"/>
      <c r="C48" s="8"/>
      <c r="D48" s="8"/>
      <c r="E48" s="9"/>
      <c r="F48" s="9"/>
      <c r="G48" s="8"/>
      <c r="H48" s="8"/>
      <c r="I48" s="9"/>
      <c r="K48" s="24"/>
      <c r="L48" s="9"/>
      <c r="M48" s="8"/>
      <c r="N48" s="16"/>
      <c r="O48" s="17"/>
      <c r="P48" s="9"/>
      <c r="R48" s="9"/>
      <c r="S48" s="8"/>
      <c r="T48" s="9"/>
      <c r="U48" s="9"/>
    </row>
  </sheetData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PC</dc:creator>
  <cp:lastModifiedBy>Colleen</cp:lastModifiedBy>
  <cp:lastPrinted>2021-09-15T06:49:51Z</cp:lastPrinted>
  <dcterms:created xsi:type="dcterms:W3CDTF">2021-08-10T05:06:13Z</dcterms:created>
  <dcterms:modified xsi:type="dcterms:W3CDTF">2022-03-09T01:17:28Z</dcterms:modified>
</cp:coreProperties>
</file>