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nisgroup.sharepoint.com/sites/suitefiles/Shared Documents/Clients/Chicco Coffee Pty Ltd/Tax and Compliance/2022 &amp; Previous Years/20220203 Onwards/Tax and Compliance/2022/Taxation Working Papers/"/>
    </mc:Choice>
  </mc:AlternateContent>
  <xr:revisionPtr revIDLastSave="126" documentId="13_ncr:1_{1820A6F1-BCAA-4C4C-BF5C-3E5772604B7B}" xr6:coauthVersionLast="47" xr6:coauthVersionMax="47" xr10:uidLastSave="{D4D73358-C852-4160-9DDE-DCB33D7EC33C}"/>
  <bookViews>
    <workbookView xWindow="28680" yWindow="-120" windowWidth="29040" windowHeight="15720" xr2:uid="{906F37CE-424B-4C4E-9B68-DCE5345280EB}"/>
  </bookViews>
  <sheets>
    <sheet name="2022GST Rec Cash" sheetId="4" r:id="rId1"/>
    <sheet name="MYOB GST Report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4" l="1"/>
  <c r="E31" i="4" l="1"/>
  <c r="C21" i="4" l="1"/>
  <c r="C14" i="4" l="1"/>
  <c r="E28" i="4"/>
  <c r="E29" i="4"/>
  <c r="E30" i="4"/>
  <c r="E32" i="4"/>
  <c r="C33" i="4"/>
  <c r="C37" i="4" s="1"/>
  <c r="D33" i="4"/>
  <c r="E35" i="4"/>
  <c r="D37" i="4" l="1"/>
  <c r="E33" i="4"/>
  <c r="E37" i="4" s="1"/>
  <c r="C24" i="4"/>
</calcChain>
</file>

<file path=xl/sharedStrings.xml><?xml version="1.0" encoding="utf-8"?>
<sst xmlns="http://schemas.openxmlformats.org/spreadsheetml/2006/main" count="82" uniqueCount="50">
  <si>
    <t xml:space="preserve">GST RECONCILIATION </t>
  </si>
  <si>
    <t>Chicco Coffee Pty Ltd</t>
  </si>
  <si>
    <t>For the year ended 30 June 2022</t>
  </si>
  <si>
    <t>Cash Basis</t>
  </si>
  <si>
    <t xml:space="preserve">GST </t>
  </si>
  <si>
    <t>Less: GST on 2022 Debtors</t>
  </si>
  <si>
    <t>Add: GST on 2022 Creditors</t>
  </si>
  <si>
    <t>GST Payable/(Receivable):</t>
  </si>
  <si>
    <t>June 22 BAS</t>
  </si>
  <si>
    <t>Year end adjustments (Accounting Program)</t>
  </si>
  <si>
    <t>** taken up in June 22 BAS</t>
  </si>
  <si>
    <t>June 22 BAS total refund is $11001.00</t>
  </si>
  <si>
    <t>Prior Year GST Adjustments</t>
  </si>
  <si>
    <t>GST Oon FBT Reimbursement</t>
  </si>
  <si>
    <t>ADDED TO BAS TO DO LIST ON 22/09/22</t>
  </si>
  <si>
    <t>GST on Asset Purchases</t>
  </si>
  <si>
    <t>Variation:</t>
  </si>
  <si>
    <t>GST Collected</t>
  </si>
  <si>
    <t>GST Paid</t>
  </si>
  <si>
    <t>Net GST</t>
  </si>
  <si>
    <t>ITI</t>
  </si>
  <si>
    <t>BAS's lodged with ATO:</t>
  </si>
  <si>
    <t>Adjustments</t>
  </si>
  <si>
    <t>Total</t>
  </si>
  <si>
    <t>GST Summary - Accounting Program</t>
  </si>
  <si>
    <t>Variation</t>
  </si>
  <si>
    <t>Unit 1/54 Cottage Lane,</t>
  </si>
  <si>
    <t>Hackham  SA  5163</t>
  </si>
  <si>
    <t> </t>
  </si>
  <si>
    <t>GST [Summary - Cash]</t>
  </si>
  <si>
    <t>July 2021 To June 2022</t>
  </si>
  <si>
    <t>Code</t>
  </si>
  <si>
    <t>Description</t>
  </si>
  <si>
    <t>Rate</t>
  </si>
  <si>
    <t>Sale Value</t>
  </si>
  <si>
    <t>Purchase Value</t>
  </si>
  <si>
    <t>Tax Collected</t>
  </si>
  <si>
    <t>Tax Paid</t>
  </si>
  <si>
    <t>FRE</t>
  </si>
  <si>
    <t>GST Free</t>
  </si>
  <si>
    <t>GCA</t>
  </si>
  <si>
    <t>GST on Capital Acquisitions</t>
  </si>
  <si>
    <t>GST</t>
  </si>
  <si>
    <t>Goods &amp; Services Tax</t>
  </si>
  <si>
    <t>INP</t>
  </si>
  <si>
    <t>Input Taxed Purchases</t>
  </si>
  <si>
    <t>NT</t>
  </si>
  <si>
    <t>Not Reportable</t>
  </si>
  <si>
    <t>N-T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</si>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</sst>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13974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FFFF"/>
      <name val="Times New Roman"/>
      <family val="1"/>
    </font>
    <font>
      <sz val="9"/>
      <color rgb="FFFF0000"/>
      <name val="Arial"/>
      <family val="2"/>
    </font>
    <font>
      <sz val="8"/>
      <color rgb="FF3333CC"/>
      <name val="Arial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/>
      <bottom style="thin">
        <color rgb="FFD9D9D9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  <xf numFmtId="0" fontId="23" fillId="0" borderId="0"/>
  </cellStyleXfs>
  <cellXfs count="88">
    <xf numFmtId="0" fontId="0" fillId="0" borderId="0" xfId="0"/>
    <xf numFmtId="0" fontId="5" fillId="0" borderId="0" xfId="2"/>
    <xf numFmtId="0" fontId="4" fillId="0" borderId="0" xfId="2" applyFont="1"/>
    <xf numFmtId="44" fontId="4" fillId="0" borderId="0" xfId="3" applyFont="1"/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/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4" fillId="0" borderId="0" xfId="2" applyFont="1" applyAlignment="1">
      <alignment horizontal="left"/>
    </xf>
    <xf numFmtId="0" fontId="15" fillId="0" borderId="0" xfId="2" applyFont="1"/>
    <xf numFmtId="0" fontId="16" fillId="0" borderId="0" xfId="2" applyFont="1"/>
    <xf numFmtId="43" fontId="16" fillId="0" borderId="0" xfId="1" applyFont="1"/>
    <xf numFmtId="43" fontId="16" fillId="0" borderId="0" xfId="1" applyFont="1" applyFill="1"/>
    <xf numFmtId="0" fontId="17" fillId="0" borderId="1" xfId="2" applyFont="1" applyBorder="1"/>
    <xf numFmtId="0" fontId="16" fillId="0" borderId="1" xfId="2" applyFont="1" applyBorder="1"/>
    <xf numFmtId="44" fontId="17" fillId="0" borderId="1" xfId="2" applyNumberFormat="1" applyFont="1" applyBorder="1"/>
    <xf numFmtId="44" fontId="16" fillId="0" borderId="0" xfId="3" applyFont="1"/>
    <xf numFmtId="0" fontId="18" fillId="0" borderId="0" xfId="2" applyFont="1"/>
    <xf numFmtId="0" fontId="19" fillId="0" borderId="0" xfId="2" applyFont="1"/>
    <xf numFmtId="44" fontId="19" fillId="0" borderId="0" xfId="3" applyFont="1"/>
    <xf numFmtId="43" fontId="16" fillId="0" borderId="0" xfId="1" applyFont="1" applyAlignment="1">
      <alignment horizontal="center"/>
    </xf>
    <xf numFmtId="17" fontId="16" fillId="0" borderId="0" xfId="2" applyNumberFormat="1" applyFont="1"/>
    <xf numFmtId="17" fontId="16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44" fontId="16" fillId="0" borderId="0" xfId="5" applyFont="1"/>
    <xf numFmtId="44" fontId="16" fillId="0" borderId="2" xfId="5" applyFont="1" applyBorder="1"/>
    <xf numFmtId="44" fontId="10" fillId="0" borderId="0" xfId="5" applyFont="1"/>
    <xf numFmtId="44" fontId="15" fillId="0" borderId="0" xfId="5" applyFont="1"/>
    <xf numFmtId="0" fontId="12" fillId="0" borderId="0" xfId="0" applyFont="1"/>
    <xf numFmtId="0" fontId="11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" fillId="0" borderId="0" xfId="2" applyFont="1"/>
    <xf numFmtId="0" fontId="20" fillId="0" borderId="0" xfId="0" applyFont="1"/>
    <xf numFmtId="8" fontId="20" fillId="0" borderId="0" xfId="0" applyNumberFormat="1" applyFont="1"/>
    <xf numFmtId="44" fontId="16" fillId="0" borderId="0" xfId="5" applyFont="1" applyBorder="1"/>
    <xf numFmtId="17" fontId="5" fillId="0" borderId="0" xfId="2" applyNumberFormat="1"/>
    <xf numFmtId="44" fontId="5" fillId="0" borderId="0" xfId="2" applyNumberFormat="1"/>
    <xf numFmtId="44" fontId="1" fillId="0" borderId="0" xfId="2" applyNumberFormat="1" applyFont="1"/>
    <xf numFmtId="44" fontId="1" fillId="0" borderId="0" xfId="5" applyFont="1"/>
    <xf numFmtId="0" fontId="2" fillId="0" borderId="0" xfId="2" applyFont="1" applyAlignment="1">
      <alignment horizontal="left"/>
    </xf>
    <xf numFmtId="44" fontId="16" fillId="2" borderId="0" xfId="5" applyFont="1" applyFill="1"/>
    <xf numFmtId="0" fontId="8" fillId="0" borderId="13" xfId="0" applyFont="1" applyBorder="1"/>
    <xf numFmtId="0" fontId="8" fillId="0" borderId="0" xfId="0" applyFont="1"/>
    <xf numFmtId="0" fontId="22" fillId="0" borderId="13" xfId="0" applyFont="1" applyBorder="1"/>
    <xf numFmtId="0" fontId="22" fillId="0" borderId="0" xfId="0" applyFont="1"/>
    <xf numFmtId="0" fontId="22" fillId="0" borderId="14" xfId="0" applyFont="1" applyBorder="1"/>
    <xf numFmtId="0" fontId="7" fillId="3" borderId="15" xfId="0" applyFont="1" applyFill="1" applyBorder="1"/>
    <xf numFmtId="0" fontId="7" fillId="3" borderId="18" xfId="0" applyFont="1" applyFill="1" applyBorder="1"/>
    <xf numFmtId="0" fontId="24" fillId="0" borderId="13" xfId="0" applyFont="1" applyBorder="1"/>
    <xf numFmtId="0" fontId="24" fillId="0" borderId="0" xfId="0" applyFont="1"/>
    <xf numFmtId="0" fontId="24" fillId="0" borderId="14" xfId="0" applyFont="1" applyBorder="1"/>
    <xf numFmtId="0" fontId="8" fillId="4" borderId="21" xfId="0" applyFont="1" applyFill="1" applyBorder="1"/>
    <xf numFmtId="0" fontId="8" fillId="4" borderId="22" xfId="0" applyFont="1" applyFill="1" applyBorder="1"/>
    <xf numFmtId="10" fontId="8" fillId="4" borderId="22" xfId="0" applyNumberFormat="1" applyFont="1" applyFill="1" applyBorder="1"/>
    <xf numFmtId="8" fontId="8" fillId="4" borderId="22" xfId="0" applyNumberFormat="1" applyFont="1" applyFill="1" applyBorder="1"/>
    <xf numFmtId="8" fontId="8" fillId="4" borderId="23" xfId="0" applyNumberFormat="1" applyFont="1" applyFill="1" applyBorder="1"/>
    <xf numFmtId="0" fontId="8" fillId="4" borderId="24" xfId="0" applyFont="1" applyFill="1" applyBorder="1"/>
    <xf numFmtId="0" fontId="8" fillId="4" borderId="25" xfId="0" applyFont="1" applyFill="1" applyBorder="1"/>
    <xf numFmtId="10" fontId="8" fillId="4" borderId="25" xfId="0" applyNumberFormat="1" applyFont="1" applyFill="1" applyBorder="1"/>
    <xf numFmtId="8" fontId="8" fillId="4" borderId="25" xfId="0" applyNumberFormat="1" applyFont="1" applyFill="1" applyBorder="1"/>
    <xf numFmtId="0" fontId="8" fillId="4" borderId="26" xfId="0" applyFont="1" applyFill="1" applyBorder="1"/>
    <xf numFmtId="8" fontId="8" fillId="4" borderId="26" xfId="0" applyNumberFormat="1" applyFont="1" applyFill="1" applyBorder="1"/>
    <xf numFmtId="8" fontId="25" fillId="4" borderId="25" xfId="0" applyNumberFormat="1" applyFont="1" applyFill="1" applyBorder="1"/>
    <xf numFmtId="0" fontId="8" fillId="0" borderId="14" xfId="0" applyFont="1" applyBorder="1"/>
    <xf numFmtId="0" fontId="26" fillId="3" borderId="16" xfId="0" applyFont="1" applyFill="1" applyBorder="1"/>
    <xf numFmtId="0" fontId="26" fillId="3" borderId="17" xfId="0" applyFont="1" applyFill="1" applyBorder="1"/>
    <xf numFmtId="0" fontId="26" fillId="3" borderId="18" xfId="0" applyFont="1" applyFill="1" applyBorder="1"/>
    <xf numFmtId="0" fontId="27" fillId="0" borderId="0" xfId="2" applyFont="1"/>
    <xf numFmtId="0" fontId="7" fillId="0" borderId="0" xfId="0" applyFont="1"/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7" fillId="0" borderId="11" xfId="0" applyFont="1" applyBorder="1" applyAlignment="1"/>
    <xf numFmtId="0" fontId="7" fillId="0" borderId="12" xfId="0" applyFont="1" applyBorder="1" applyAlignment="1"/>
    <xf numFmtId="0" fontId="7" fillId="0" borderId="19" xfId="0" applyFont="1" applyBorder="1" applyAlignment="1"/>
    <xf numFmtId="0" fontId="8" fillId="0" borderId="13" xfId="0" applyFont="1" applyBorder="1" applyAlignment="1"/>
    <xf numFmtId="0" fontId="8" fillId="0" borderId="0" xfId="0" applyFont="1" applyAlignment="1"/>
    <xf numFmtId="0" fontId="8" fillId="0" borderId="20" xfId="0" applyFont="1" applyBorder="1" applyAlignment="1"/>
    <xf numFmtId="0" fontId="21" fillId="0" borderId="13" xfId="0" applyFont="1" applyBorder="1" applyAlignment="1"/>
    <xf numFmtId="0" fontId="21" fillId="0" borderId="0" xfId="0" applyFont="1" applyAlignment="1"/>
    <xf numFmtId="0" fontId="21" fillId="0" borderId="20" xfId="0" applyFont="1" applyBorder="1" applyAlignment="1"/>
    <xf numFmtId="0" fontId="9" fillId="0" borderId="13" xfId="0" applyFont="1" applyBorder="1" applyAlignment="1"/>
    <xf numFmtId="0" fontId="9" fillId="0" borderId="0" xfId="0" applyFont="1" applyAlignment="1"/>
    <xf numFmtId="0" fontId="9" fillId="0" borderId="20" xfId="0" applyFont="1" applyBorder="1" applyAlignment="1"/>
  </cellXfs>
  <cellStyles count="7">
    <cellStyle name="Comma 2" xfId="1" xr:uid="{30943AFA-602D-4340-9BB9-FDB3DE86D141}"/>
    <cellStyle name="Currency" xfId="5" builtinId="4"/>
    <cellStyle name="Currency 2" xfId="3" xr:uid="{AEA9F812-4C01-4FEA-A7FE-6870B66530C8}"/>
    <cellStyle name="Normal" xfId="0" builtinId="0"/>
    <cellStyle name="Normal 2" xfId="2" xr:uid="{64EC0411-F067-44E6-8920-2F5CCAA56F91}"/>
    <cellStyle name="Normal 3" xfId="4" xr:uid="{2A85CC1C-2D89-45A0-8091-1C4E4B691A15}"/>
    <cellStyle name="Normal 4" xfId="6" xr:uid="{4E8C4A4A-CB17-4D9C-A399-14C3B0E25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1516251</xdr:colOff>
      <xdr:row>0</xdr:row>
      <xdr:rowOff>28575</xdr:rowOff>
    </xdr:from>
    <xdr:to>
      <xdr:col>4</xdr:col>
      <xdr:colOff>1000125</xdr:colOff>
      <xdr:row>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2020C-DE57-4CF9-8D0F-279A18F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426" y="28575"/>
          <a:ext cx="3912999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204D-23E7-4B5D-877E-22D3E5C0E2EB}">
  <dimension ref="A1:L62"/>
  <sheetViews>
    <sheetView tabSelected="1" topLeftCell="A4" workbookViewId="0">
      <selection activeCell="B19" sqref="B19"/>
    </sheetView>
  </sheetViews>
  <sheetFormatPr defaultRowHeight="12.75"/>
  <cols>
    <col min="1" max="1" width="43.85546875" style="1" bestFit="1" customWidth="1"/>
    <col min="2" max="2" width="34.42578125" style="1" bestFit="1" customWidth="1"/>
    <col min="3" max="4" width="16" style="1" customWidth="1"/>
    <col min="5" max="5" width="19.85546875" style="1" customWidth="1"/>
    <col min="6" max="6" width="11.28515625" style="1" bestFit="1" customWidth="1"/>
    <col min="7" max="7" width="16.42578125" style="1" customWidth="1"/>
    <col min="8" max="8" width="12.28515625" style="1" bestFit="1" customWidth="1"/>
    <col min="9" max="11" width="9.140625" style="1"/>
    <col min="12" max="12" width="19" style="1" customWidth="1"/>
    <col min="13" max="16384" width="9.140625" style="1"/>
  </cols>
  <sheetData>
    <row r="1" spans="1:12" ht="15.75">
      <c r="A1" s="4" t="s">
        <v>0</v>
      </c>
      <c r="B1" s="5"/>
      <c r="C1" s="5"/>
      <c r="D1" s="5"/>
      <c r="E1" s="32"/>
      <c r="F1" s="31"/>
    </row>
    <row r="2" spans="1:12" ht="15.75">
      <c r="A2" s="6"/>
      <c r="B2" s="33"/>
      <c r="C2" s="33"/>
      <c r="D2" s="33"/>
      <c r="E2" s="34"/>
      <c r="F2" s="31"/>
    </row>
    <row r="3" spans="1:12" ht="15.75">
      <c r="A3" s="6" t="s">
        <v>1</v>
      </c>
      <c r="B3" s="33"/>
      <c r="C3" s="33"/>
      <c r="D3" s="33"/>
      <c r="E3" s="34"/>
      <c r="F3" s="31"/>
    </row>
    <row r="4" spans="1:12" ht="15.75">
      <c r="A4" s="7" t="s">
        <v>2</v>
      </c>
      <c r="B4" s="33"/>
      <c r="C4" s="33"/>
      <c r="D4" s="33"/>
      <c r="E4" s="34"/>
      <c r="F4" s="31"/>
    </row>
    <row r="5" spans="1:12" ht="15.75">
      <c r="A5" s="8"/>
      <c r="B5" s="33"/>
      <c r="C5" s="33"/>
      <c r="D5" s="33"/>
      <c r="E5" s="34"/>
      <c r="F5" s="31"/>
    </row>
    <row r="6" spans="1:12" ht="15.75">
      <c r="A6" s="6" t="s">
        <v>3</v>
      </c>
      <c r="B6" s="33"/>
      <c r="C6" s="33"/>
      <c r="D6" s="33"/>
      <c r="E6" s="34"/>
      <c r="F6" s="31"/>
    </row>
    <row r="7" spans="1:12" ht="16.5" thickBot="1">
      <c r="A7" s="9"/>
      <c r="B7" s="10"/>
      <c r="C7" s="10"/>
      <c r="D7" s="10"/>
      <c r="E7" s="35"/>
      <c r="F7" s="31"/>
    </row>
    <row r="8" spans="1:12" ht="18.75">
      <c r="A8" s="11"/>
      <c r="B8" s="11"/>
      <c r="C8" s="11"/>
      <c r="D8" s="11"/>
      <c r="E8" s="12"/>
    </row>
    <row r="9" spans="1:12" ht="15" customHeight="1">
      <c r="A9" s="11"/>
      <c r="B9" s="11"/>
      <c r="C9" s="11"/>
      <c r="D9" s="11"/>
      <c r="E9" s="12"/>
    </row>
    <row r="10" spans="1:12" ht="15.75">
      <c r="A10" s="13" t="s">
        <v>4</v>
      </c>
      <c r="B10" s="13"/>
      <c r="C10" s="27">
        <v>-12581.26</v>
      </c>
      <c r="D10" s="12"/>
      <c r="E10" s="72"/>
    </row>
    <row r="11" spans="1:12" ht="15.75">
      <c r="A11" s="13" t="s">
        <v>5</v>
      </c>
      <c r="B11" s="13"/>
      <c r="C11" s="45">
        <v>-921.25</v>
      </c>
      <c r="D11" s="12"/>
      <c r="E11" s="12"/>
      <c r="G11" s="42"/>
      <c r="H11" s="43"/>
    </row>
    <row r="12" spans="1:12" ht="15.75">
      <c r="A12" s="13" t="s">
        <v>6</v>
      </c>
      <c r="B12" s="13"/>
      <c r="C12" s="27">
        <v>5145.8500000000004</v>
      </c>
      <c r="D12" s="12"/>
      <c r="E12" s="12"/>
      <c r="G12" s="40"/>
      <c r="H12" s="43"/>
    </row>
    <row r="13" spans="1:12" ht="15.75">
      <c r="A13" s="13"/>
      <c r="B13" s="13"/>
      <c r="C13" s="15"/>
      <c r="D13" s="12"/>
      <c r="E13" s="12"/>
      <c r="H13" s="43"/>
    </row>
    <row r="14" spans="1:12" ht="21" thickBot="1">
      <c r="A14" s="16" t="s">
        <v>7</v>
      </c>
      <c r="B14" s="17"/>
      <c r="C14" s="18">
        <f>SUM(C10:C13)</f>
        <v>-8356.66</v>
      </c>
      <c r="D14" s="12"/>
      <c r="E14" s="12"/>
      <c r="H14" s="43"/>
      <c r="I14" s="74"/>
      <c r="J14" s="74"/>
      <c r="K14" s="74"/>
      <c r="L14" s="74"/>
    </row>
    <row r="15" spans="1:12" ht="20.25">
      <c r="A15" s="13"/>
      <c r="B15" s="13"/>
      <c r="C15" s="13"/>
      <c r="D15" s="12"/>
      <c r="E15" s="12"/>
      <c r="I15" s="44"/>
      <c r="J15" s="44"/>
      <c r="K15" s="44"/>
      <c r="L15" s="44"/>
    </row>
    <row r="16" spans="1:12" ht="18.75">
      <c r="A16" s="24" t="s">
        <v>8</v>
      </c>
      <c r="B16" s="13"/>
      <c r="C16" s="19">
        <v>-6428.66</v>
      </c>
      <c r="D16" s="13"/>
      <c r="E16" s="12"/>
      <c r="I16" s="75"/>
      <c r="J16" s="75"/>
      <c r="K16" s="75"/>
      <c r="L16" s="75"/>
    </row>
    <row r="17" spans="1:8" ht="15.75">
      <c r="A17" s="13" t="s">
        <v>9</v>
      </c>
      <c r="B17" s="13"/>
      <c r="C17" s="19">
        <v>-4044.4</v>
      </c>
      <c r="D17" s="20" t="s">
        <v>10</v>
      </c>
      <c r="E17" s="12"/>
      <c r="F17" s="1" t="s">
        <v>11</v>
      </c>
    </row>
    <row r="18" spans="1:8" ht="15.75">
      <c r="A18" s="13" t="s">
        <v>12</v>
      </c>
      <c r="B18" s="13"/>
      <c r="C18" s="19">
        <v>-527.98</v>
      </c>
      <c r="D18" s="20" t="s">
        <v>10</v>
      </c>
      <c r="E18" s="12"/>
    </row>
    <row r="19" spans="1:8" ht="15.75">
      <c r="A19" s="13" t="s">
        <v>13</v>
      </c>
      <c r="B19" s="13"/>
      <c r="C19" s="19">
        <v>2498.13</v>
      </c>
      <c r="D19" s="20" t="s">
        <v>14</v>
      </c>
      <c r="E19" s="12"/>
    </row>
    <row r="20" spans="1:8" ht="15.75">
      <c r="A20" s="37" t="s">
        <v>15</v>
      </c>
      <c r="B20" s="38"/>
      <c r="C20" s="19"/>
      <c r="D20" s="13"/>
      <c r="E20" s="12"/>
    </row>
    <row r="21" spans="1:8" ht="16.5" thickBot="1">
      <c r="A21" s="16" t="s">
        <v>7</v>
      </c>
      <c r="B21" s="17"/>
      <c r="C21" s="18">
        <f>SUM(C16:C20)</f>
        <v>-8502.91</v>
      </c>
      <c r="D21" s="12"/>
      <c r="E21" s="12"/>
    </row>
    <row r="22" spans="1:8" ht="15.75">
      <c r="A22" s="13"/>
      <c r="B22" s="13"/>
      <c r="C22" s="19"/>
      <c r="D22" s="13"/>
      <c r="E22" s="12"/>
    </row>
    <row r="23" spans="1:8" ht="15.75">
      <c r="A23" s="13"/>
      <c r="B23" s="13"/>
      <c r="C23" s="19"/>
      <c r="D23" s="13"/>
      <c r="E23" s="12"/>
    </row>
    <row r="24" spans="1:8" ht="15.75">
      <c r="A24" s="13" t="s">
        <v>16</v>
      </c>
      <c r="B24" s="21"/>
      <c r="C24" s="22">
        <f>C14-C21</f>
        <v>146.25</v>
      </c>
      <c r="D24" s="20"/>
      <c r="E24" s="12"/>
    </row>
    <row r="25" spans="1:8" ht="15.75">
      <c r="A25" s="13"/>
      <c r="B25" s="13"/>
      <c r="C25" s="12"/>
      <c r="D25" s="12"/>
      <c r="E25" s="12"/>
    </row>
    <row r="26" spans="1:8" ht="15.75">
      <c r="A26" s="13"/>
      <c r="B26" s="12"/>
      <c r="C26" s="23" t="s">
        <v>17</v>
      </c>
      <c r="D26" s="23" t="s">
        <v>18</v>
      </c>
      <c r="E26" s="23" t="s">
        <v>19</v>
      </c>
      <c r="G26" s="36" t="s">
        <v>20</v>
      </c>
    </row>
    <row r="27" spans="1:8" ht="15.75">
      <c r="A27" s="13"/>
      <c r="B27" s="13" t="s">
        <v>21</v>
      </c>
      <c r="C27" s="12"/>
      <c r="D27" s="12"/>
      <c r="E27" s="14"/>
    </row>
    <row r="28" spans="1:8" ht="15.75">
      <c r="A28" s="13"/>
      <c r="B28" s="24">
        <v>44440</v>
      </c>
      <c r="C28" s="27">
        <v>9111</v>
      </c>
      <c r="D28" s="27">
        <v>26692</v>
      </c>
      <c r="E28" s="27">
        <f>C28-D28</f>
        <v>-17581</v>
      </c>
      <c r="G28" s="43">
        <v>37615</v>
      </c>
    </row>
    <row r="29" spans="1:8" ht="15.75">
      <c r="A29" s="13"/>
      <c r="B29" s="24">
        <v>44531</v>
      </c>
      <c r="C29" s="27">
        <v>10305</v>
      </c>
      <c r="D29" s="27">
        <v>19453</v>
      </c>
      <c r="E29" s="27">
        <f>C29-D29</f>
        <v>-9148</v>
      </c>
      <c r="G29" s="43">
        <v>37615</v>
      </c>
    </row>
    <row r="30" spans="1:8" ht="15.75">
      <c r="A30" s="13"/>
      <c r="B30" s="24">
        <v>44621</v>
      </c>
      <c r="C30" s="27">
        <v>28728</v>
      </c>
      <c r="D30" s="27">
        <v>33736</v>
      </c>
      <c r="E30" s="27">
        <f>C30-D30</f>
        <v>-5008</v>
      </c>
      <c r="G30" s="43">
        <v>37615</v>
      </c>
      <c r="H30" s="41"/>
    </row>
    <row r="31" spans="1:8" ht="15.75">
      <c r="A31" s="13"/>
      <c r="B31" s="24">
        <v>44713</v>
      </c>
      <c r="C31" s="39">
        <v>13466</v>
      </c>
      <c r="D31" s="39">
        <v>19894.66</v>
      </c>
      <c r="E31" s="39">
        <f>C31-D31</f>
        <v>-6428.66</v>
      </c>
      <c r="G31" s="43"/>
    </row>
    <row r="32" spans="1:8" ht="15.75">
      <c r="A32" s="13"/>
      <c r="B32" s="24" t="s">
        <v>22</v>
      </c>
      <c r="C32" s="28"/>
      <c r="D32" s="28"/>
      <c r="E32" s="28">
        <f>C32-D32</f>
        <v>0</v>
      </c>
      <c r="G32" s="43"/>
    </row>
    <row r="33" spans="1:7" ht="15.75">
      <c r="A33" s="13"/>
      <c r="B33" s="25" t="s">
        <v>23</v>
      </c>
      <c r="C33" s="27">
        <f>SUM(C28:C32)</f>
        <v>61610</v>
      </c>
      <c r="D33" s="27">
        <f>SUM(D28:D32)</f>
        <v>99775.66</v>
      </c>
      <c r="E33" s="27">
        <f>SUM(E28:E32)</f>
        <v>-38165.660000000003</v>
      </c>
      <c r="G33" s="43">
        <f>SUM(G28:G32)</f>
        <v>112845</v>
      </c>
    </row>
    <row r="34" spans="1:7" ht="15.75">
      <c r="A34" s="13"/>
      <c r="B34" s="13"/>
      <c r="C34" s="27"/>
      <c r="D34" s="27"/>
      <c r="E34" s="27"/>
      <c r="G34" s="43"/>
    </row>
    <row r="35" spans="1:7" ht="15.75">
      <c r="A35" s="13"/>
      <c r="B35" s="13" t="s">
        <v>24</v>
      </c>
      <c r="C35" s="27">
        <v>61610.19</v>
      </c>
      <c r="D35" s="27">
        <v>103820.25</v>
      </c>
      <c r="E35" s="27">
        <f>C35-D35</f>
        <v>-42210.06</v>
      </c>
      <c r="G35" s="43"/>
    </row>
    <row r="36" spans="1:7" ht="15.75">
      <c r="A36" s="13"/>
      <c r="B36" s="13"/>
      <c r="C36" s="27"/>
      <c r="D36" s="27"/>
      <c r="E36" s="29"/>
      <c r="G36" s="43"/>
    </row>
    <row r="37" spans="1:7" ht="15.75">
      <c r="A37" s="13"/>
      <c r="B37" s="26" t="s">
        <v>25</v>
      </c>
      <c r="C37" s="27">
        <f>C33-C35</f>
        <v>-0.19000000000232831</v>
      </c>
      <c r="D37" s="27">
        <f>D33-D35</f>
        <v>-4044.5899999999965</v>
      </c>
      <c r="E37" s="27">
        <f>E33-E35</f>
        <v>4044.3999999999942</v>
      </c>
      <c r="G37" s="43"/>
    </row>
    <row r="38" spans="1:7" ht="15.75">
      <c r="A38" s="13"/>
      <c r="B38" s="13"/>
      <c r="C38" s="27"/>
      <c r="D38" s="27"/>
      <c r="E38" s="30"/>
      <c r="G38" s="43"/>
    </row>
    <row r="39" spans="1:7" ht="15.75">
      <c r="A39" s="13"/>
      <c r="B39" s="13"/>
      <c r="C39" s="19"/>
      <c r="D39" s="13"/>
      <c r="E39" s="12"/>
    </row>
    <row r="40" spans="1:7" ht="15.75">
      <c r="A40" s="13"/>
      <c r="B40" s="13"/>
      <c r="C40" s="19"/>
      <c r="D40" s="13"/>
      <c r="E40" s="12"/>
    </row>
    <row r="41" spans="1:7" ht="15.75">
      <c r="A41" s="13"/>
      <c r="B41" s="13"/>
      <c r="C41" s="19"/>
      <c r="D41" s="13"/>
      <c r="E41" s="12"/>
    </row>
    <row r="42" spans="1:7" ht="15.75">
      <c r="A42" s="13"/>
      <c r="B42" s="13"/>
      <c r="C42" s="19"/>
      <c r="D42" s="13"/>
      <c r="E42" s="12"/>
    </row>
    <row r="43" spans="1:7" ht="15.75">
      <c r="A43" s="13"/>
      <c r="B43" s="13"/>
      <c r="C43" s="19"/>
      <c r="D43" s="13"/>
      <c r="E43" s="12"/>
    </row>
    <row r="44" spans="1:7" ht="15.75">
      <c r="A44" s="13"/>
      <c r="B44" s="13"/>
      <c r="C44" s="19"/>
      <c r="D44" s="13"/>
      <c r="E44" s="12"/>
    </row>
    <row r="45" spans="1:7" ht="15.75">
      <c r="A45" s="13"/>
      <c r="B45" s="13"/>
      <c r="C45" s="19"/>
      <c r="D45" s="13"/>
      <c r="E45" s="12"/>
    </row>
    <row r="46" spans="1:7" ht="15.75">
      <c r="A46" s="13"/>
      <c r="B46" s="13"/>
      <c r="C46" s="19"/>
      <c r="D46" s="13"/>
      <c r="E46" s="12"/>
    </row>
    <row r="47" spans="1:7" ht="15.75">
      <c r="A47" s="13"/>
      <c r="B47" s="13"/>
      <c r="C47" s="19"/>
      <c r="D47" s="13"/>
      <c r="E47" s="12"/>
    </row>
    <row r="48" spans="1:7" ht="15.75">
      <c r="A48" s="2"/>
      <c r="B48" s="2"/>
      <c r="C48" s="3"/>
      <c r="D48" s="2"/>
    </row>
    <row r="49" spans="1:4" ht="15.75">
      <c r="A49" s="2"/>
      <c r="B49" s="2"/>
      <c r="C49" s="3"/>
      <c r="D49" s="2"/>
    </row>
    <row r="50" spans="1:4" ht="15.75">
      <c r="A50" s="2"/>
      <c r="B50" s="2"/>
      <c r="C50" s="3"/>
      <c r="D50" s="2"/>
    </row>
    <row r="51" spans="1:4" ht="15.75">
      <c r="A51" s="2"/>
      <c r="B51" s="2"/>
      <c r="C51" s="3"/>
      <c r="D51" s="2"/>
    </row>
    <row r="52" spans="1:4" ht="15.75">
      <c r="A52" s="2"/>
      <c r="B52" s="2"/>
      <c r="C52" s="3"/>
      <c r="D52" s="2"/>
    </row>
    <row r="53" spans="1:4" ht="15.75">
      <c r="A53" s="2"/>
      <c r="B53" s="2"/>
      <c r="C53" s="3"/>
      <c r="D53" s="2"/>
    </row>
    <row r="54" spans="1:4" ht="15.75">
      <c r="A54" s="2"/>
      <c r="B54" s="2"/>
      <c r="C54" s="3"/>
      <c r="D54" s="2"/>
    </row>
    <row r="55" spans="1:4" ht="15.75">
      <c r="A55" s="2"/>
      <c r="B55" s="2"/>
      <c r="C55" s="3"/>
      <c r="D55" s="2"/>
    </row>
    <row r="56" spans="1:4" ht="15.75">
      <c r="A56" s="2"/>
      <c r="B56" s="2"/>
      <c r="C56" s="3"/>
      <c r="D56" s="2"/>
    </row>
    <row r="57" spans="1:4" ht="15.75">
      <c r="A57" s="2"/>
      <c r="B57" s="2"/>
      <c r="C57" s="3"/>
      <c r="D57" s="2"/>
    </row>
    <row r="58" spans="1:4" ht="15.75">
      <c r="A58" s="2"/>
      <c r="B58" s="2"/>
      <c r="C58" s="3"/>
      <c r="D58" s="2"/>
    </row>
    <row r="59" spans="1:4" ht="15.75">
      <c r="A59" s="2"/>
      <c r="B59" s="2"/>
      <c r="C59" s="3"/>
      <c r="D59" s="2"/>
    </row>
    <row r="60" spans="1:4" ht="15.75">
      <c r="A60" s="2"/>
      <c r="B60" s="2"/>
      <c r="C60" s="3"/>
      <c r="D60" s="2"/>
    </row>
    <row r="61" spans="1:4" ht="15.75">
      <c r="A61" s="2"/>
      <c r="B61" s="2"/>
      <c r="C61" s="3"/>
      <c r="D61" s="2"/>
    </row>
    <row r="62" spans="1:4" ht="15.75">
      <c r="A62" s="2"/>
      <c r="B62" s="2"/>
      <c r="C62" s="3"/>
      <c r="D62" s="2"/>
    </row>
  </sheetData>
  <mergeCells count="2">
    <mergeCell ref="I14:L14"/>
    <mergeCell ref="I16:L16"/>
  </mergeCells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&amp;L&amp;I&amp;10&amp;"Arial"Reference Number: 38687_1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9AD6-2F82-491A-BEAF-7F819FCCDDD4}">
  <dimension ref="A1:G21"/>
  <sheetViews>
    <sheetView workbookViewId="0">
      <selection activeCell="K10" sqref="K10"/>
    </sheetView>
  </sheetViews>
  <sheetFormatPr defaultRowHeight="15"/>
  <cols>
    <col min="4" max="4" width="12.85546875" bestFit="1" customWidth="1"/>
    <col min="5" max="5" width="15.42578125" bestFit="1" customWidth="1"/>
    <col min="6" max="6" width="17.28515625" customWidth="1"/>
    <col min="7" max="7" width="10.42578125" bestFit="1" customWidth="1"/>
  </cols>
  <sheetData>
    <row r="1" spans="1:7">
      <c r="A1" s="76" t="s">
        <v>1</v>
      </c>
      <c r="B1" s="77"/>
      <c r="C1" s="77"/>
      <c r="D1" s="77"/>
      <c r="E1" s="77"/>
      <c r="F1" s="77"/>
      <c r="G1" s="78"/>
    </row>
    <row r="2" spans="1:7">
      <c r="A2" s="79" t="s">
        <v>26</v>
      </c>
      <c r="B2" s="80"/>
      <c r="C2" s="80"/>
      <c r="D2" s="80"/>
      <c r="E2" s="80"/>
      <c r="F2" s="80"/>
      <c r="G2" s="81"/>
    </row>
    <row r="3" spans="1:7">
      <c r="A3" s="79" t="s">
        <v>27</v>
      </c>
      <c r="B3" s="80"/>
      <c r="C3" s="80"/>
      <c r="D3" s="80"/>
      <c r="E3" s="80"/>
      <c r="F3" s="80"/>
      <c r="G3" s="81"/>
    </row>
    <row r="4" spans="1:7">
      <c r="A4" s="79" t="s">
        <v>28</v>
      </c>
      <c r="B4" s="80"/>
      <c r="C4" s="80"/>
      <c r="D4" s="80"/>
      <c r="E4" s="80"/>
      <c r="F4" s="80"/>
      <c r="G4" s="81"/>
    </row>
    <row r="5" spans="1:7">
      <c r="A5" s="79" t="s">
        <v>28</v>
      </c>
      <c r="B5" s="80"/>
      <c r="C5" s="80"/>
      <c r="D5" s="80"/>
      <c r="E5" s="80"/>
      <c r="F5" s="80"/>
      <c r="G5" s="81"/>
    </row>
    <row r="6" spans="1:7" ht="20.25">
      <c r="A6" s="82" t="s">
        <v>29</v>
      </c>
      <c r="B6" s="83"/>
      <c r="C6" s="83"/>
      <c r="D6" s="83"/>
      <c r="E6" s="83"/>
      <c r="F6" s="83"/>
      <c r="G6" s="84"/>
    </row>
    <row r="7" spans="1:7">
      <c r="A7" s="85" t="s">
        <v>30</v>
      </c>
      <c r="B7" s="86"/>
      <c r="C7" s="86"/>
      <c r="D7" s="86"/>
      <c r="E7" s="86"/>
      <c r="F7" s="86"/>
      <c r="G7" s="87"/>
    </row>
    <row r="8" spans="1:7">
      <c r="A8" s="48" t="s">
        <v>28</v>
      </c>
      <c r="B8" s="49"/>
      <c r="C8" s="49"/>
      <c r="D8" s="49"/>
      <c r="E8" s="49"/>
      <c r="F8" s="49"/>
      <c r="G8" s="50" t="s">
        <v>28</v>
      </c>
    </row>
    <row r="9" spans="1:7">
      <c r="A9" s="51" t="s">
        <v>31</v>
      </c>
      <c r="B9" s="52" t="s">
        <v>32</v>
      </c>
      <c r="C9" s="52" t="s">
        <v>33</v>
      </c>
      <c r="D9" s="52" t="s">
        <v>34</v>
      </c>
      <c r="E9" s="52" t="s">
        <v>35</v>
      </c>
      <c r="F9" s="52" t="s">
        <v>36</v>
      </c>
      <c r="G9" s="52" t="s">
        <v>37</v>
      </c>
    </row>
    <row r="10" spans="1:7">
      <c r="A10" s="53" t="s">
        <v>28</v>
      </c>
      <c r="B10" s="54"/>
      <c r="C10" s="54"/>
      <c r="D10" s="54"/>
      <c r="E10" s="54"/>
      <c r="F10" s="54"/>
      <c r="G10" s="55" t="s">
        <v>28</v>
      </c>
    </row>
    <row r="11" spans="1:7">
      <c r="A11" s="56" t="s">
        <v>38</v>
      </c>
      <c r="B11" s="57" t="s">
        <v>39</v>
      </c>
      <c r="C11" s="58">
        <v>0</v>
      </c>
      <c r="D11" s="59">
        <v>2035568.14</v>
      </c>
      <c r="E11" s="59">
        <v>611006.56000000006</v>
      </c>
      <c r="F11" s="57" t="s">
        <v>28</v>
      </c>
      <c r="G11" s="60">
        <v>127.53</v>
      </c>
    </row>
    <row r="12" spans="1:7">
      <c r="A12" s="61" t="s">
        <v>40</v>
      </c>
      <c r="B12" s="62" t="s">
        <v>41</v>
      </c>
      <c r="C12" s="63">
        <v>0.1</v>
      </c>
      <c r="D12" s="62" t="s">
        <v>28</v>
      </c>
      <c r="E12" s="64">
        <v>67451.7</v>
      </c>
      <c r="F12" s="62" t="s">
        <v>28</v>
      </c>
      <c r="G12" s="66">
        <v>6131.98</v>
      </c>
    </row>
    <row r="13" spans="1:7">
      <c r="A13" s="61" t="s">
        <v>42</v>
      </c>
      <c r="B13" s="62" t="s">
        <v>43</v>
      </c>
      <c r="C13" s="63">
        <v>0.1</v>
      </c>
      <c r="D13" s="64">
        <v>677700.17</v>
      </c>
      <c r="E13" s="64">
        <v>1075930.43</v>
      </c>
      <c r="F13" s="64">
        <v>61610.19</v>
      </c>
      <c r="G13" s="66">
        <v>97560.74</v>
      </c>
    </row>
    <row r="14" spans="1:7">
      <c r="A14" s="61" t="s">
        <v>44</v>
      </c>
      <c r="B14" s="62" t="s">
        <v>45</v>
      </c>
      <c r="C14" s="63">
        <v>0</v>
      </c>
      <c r="D14" s="62" t="s">
        <v>28</v>
      </c>
      <c r="E14" s="64">
        <v>172.73</v>
      </c>
      <c r="F14" s="62" t="s">
        <v>28</v>
      </c>
      <c r="G14" s="65" t="s">
        <v>28</v>
      </c>
    </row>
    <row r="15" spans="1:7">
      <c r="A15" s="61" t="s">
        <v>46</v>
      </c>
      <c r="B15" s="62" t="s">
        <v>47</v>
      </c>
      <c r="C15" s="63">
        <v>0</v>
      </c>
      <c r="D15" s="64">
        <v>56282.25</v>
      </c>
      <c r="E15" s="64">
        <v>102800.94</v>
      </c>
      <c r="F15" s="62" t="s">
        <v>28</v>
      </c>
      <c r="G15" s="65" t="s">
        <v>28</v>
      </c>
    </row>
    <row r="16" spans="1:7">
      <c r="A16" s="61" t="s">
        <v>48</v>
      </c>
      <c r="B16" s="62" t="s">
        <v>47</v>
      </c>
      <c r="C16" s="63">
        <v>0</v>
      </c>
      <c r="D16" s="67">
        <v>-20266.169999999998</v>
      </c>
      <c r="E16" s="64">
        <v>212511.85</v>
      </c>
      <c r="F16" s="62" t="s">
        <v>28</v>
      </c>
      <c r="G16" s="65" t="s">
        <v>28</v>
      </c>
    </row>
    <row r="17" spans="1:7">
      <c r="A17" s="61" t="s">
        <v>28</v>
      </c>
      <c r="B17" s="62" t="s">
        <v>28</v>
      </c>
      <c r="C17" s="62" t="s">
        <v>28</v>
      </c>
      <c r="D17" s="62" t="s">
        <v>28</v>
      </c>
      <c r="E17" s="62" t="s">
        <v>49</v>
      </c>
      <c r="F17" s="64">
        <v>61610.19</v>
      </c>
      <c r="G17" s="66">
        <v>103820.25</v>
      </c>
    </row>
    <row r="18" spans="1:7">
      <c r="A18" s="46" t="s">
        <v>28</v>
      </c>
      <c r="B18" s="47"/>
      <c r="C18" s="47"/>
      <c r="D18" s="47"/>
      <c r="E18" s="47"/>
      <c r="F18" s="47"/>
      <c r="G18" s="68" t="s">
        <v>28</v>
      </c>
    </row>
    <row r="19" spans="1:7">
      <c r="A19" s="69" t="s">
        <v>28</v>
      </c>
      <c r="B19" s="70" t="s">
        <v>28</v>
      </c>
      <c r="C19" s="70" t="s">
        <v>28</v>
      </c>
      <c r="D19" s="70" t="s">
        <v>28</v>
      </c>
      <c r="E19" s="70" t="s">
        <v>28</v>
      </c>
      <c r="F19" s="70" t="s">
        <v>28</v>
      </c>
      <c r="G19" s="71" t="s">
        <v>28</v>
      </c>
    </row>
    <row r="20" spans="1:7">
      <c r="A20" s="49"/>
      <c r="B20" s="49"/>
      <c r="C20" s="49"/>
      <c r="D20" s="49"/>
      <c r="E20" s="49"/>
      <c r="F20" s="49"/>
      <c r="G20" s="49"/>
    </row>
    <row r="21" spans="1:7">
      <c r="A21" s="73"/>
      <c r="B21" s="73"/>
      <c r="C21" s="73"/>
      <c r="D21" s="73"/>
      <c r="E21" s="73"/>
      <c r="F21" s="73"/>
      <c r="G21" s="73"/>
    </row>
  </sheetData>
  <mergeCells count="7">
    <mergeCell ref="A7:G7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20" ma:contentTypeDescription="Create a new document." ma:contentTypeScope="" ma:versionID="3c07ef09ea60214e4772e652df9a1b43">
  <xsd:schema xmlns:xsd="http://www.w3.org/2001/XMLSchema" xmlns:xs="http://www.w3.org/2001/XMLSchema" xmlns:p="http://schemas.microsoft.com/office/2006/metadata/properties" xmlns:ns2="8ef82017-2b1d-4c89-87d3-28d41be2e431" xmlns:ns3="413e8fe1-a5a6-4252-87d7-32a1005bdc8d" targetNamespace="http://schemas.microsoft.com/office/2006/metadata/properties" ma:root="true" ma:fieldsID="99fcf8fddb35cde33bfe76e1d5a5b2b6" ns2:_="" ns3:_="">
    <xsd:import namespace="8ef82017-2b1d-4c89-87d3-28d41be2e431"/>
    <xsd:import namespace="413e8fe1-a5a6-4252-87d7-32a1005bdc8d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bd8e387-e36b-4723-af6d-e227f2004a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e8fe1-a5a6-4252-87d7-32a1005bdc8d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dc60622a-010f-4c85-a13b-8834575b59f2}" ma:internalName="TaxCatchAll" ma:showField="CatchAllData" ma:web="413e8fe1-a5a6-4252-87d7-32a1005bdc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 xsi:nil="true"/>
    <Archived xmlns="8ef82017-2b1d-4c89-87d3-28d41be2e431" xsi:nil="true"/>
    <MigratedSourceSystemLocation xmlns="8ef82017-2b1d-4c89-87d3-28d41be2e431" xsi:nil="true"/>
    <SharedDocumentAccessGuid xmlns="8ef82017-2b1d-4c89-87d3-28d41be2e431" xsi:nil="true"/>
    <MigratedSourceSystemLocationNote xmlns="8ef82017-2b1d-4c89-87d3-28d41be2e431" xsi:nil="true"/>
    <TaxCatchAll xmlns="413e8fe1-a5a6-4252-87d7-32a1005bdc8d" xsi:nil="true"/>
    <lcf76f155ced4ddcb4097134ff3c332f xmlns="8ef82017-2b1d-4c89-87d3-28d41be2e4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389080-A035-48F4-8ACE-EED477179A3F}"/>
</file>

<file path=customXml/itemProps2.xml><?xml version="1.0" encoding="utf-8"?>
<ds:datastoreItem xmlns:ds="http://schemas.openxmlformats.org/officeDocument/2006/customXml" ds:itemID="{0F3A42C7-FD86-4974-86F3-3997069A3C5E}"/>
</file>

<file path=customXml/itemProps3.xml><?xml version="1.0" encoding="utf-8"?>
<ds:datastoreItem xmlns:ds="http://schemas.openxmlformats.org/officeDocument/2006/customXml" ds:itemID="{BD0DC912-29EF-4E10-89A7-E0A231C68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Loulla Tzaralis</dc:creator>
  <cp:keywords/>
  <dc:description/>
  <cp:lastModifiedBy>Shamina Najmudeen | Piteo Accounting and Advisory</cp:lastModifiedBy>
  <cp:revision/>
  <dcterms:created xsi:type="dcterms:W3CDTF">2019-01-23T00:32:38Z</dcterms:created>
  <dcterms:modified xsi:type="dcterms:W3CDTF">2022-09-22T00:43:32Z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e7a551a5-3bb5-47e8-be03-4f298331eced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0x0101005D5E2FC7DF15B145B9018EF8CF7A2777</vt:lpwstr>
  </property>
  <property fmtid="{D5CDD505-2E9C-101B-9397-08002B2CF9AE}" pid="6" name="MediaServiceImageTags">
    <vt:lpwstr/>
  </property>
</Properties>
</file>