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L:\HFB Super\HFB.SuperClients\W\WADJ\2019\Workpapers\9. Expenses\Property\"/>
    </mc:Choice>
  </mc:AlternateContent>
  <xr:revisionPtr revIDLastSave="0" documentId="13_ncr:1_{A475DE86-7064-4066-8E04-1D7647E1F0DB}" xr6:coauthVersionLast="45" xr6:coauthVersionMax="45" xr10:uidLastSave="{00000000-0000-0000-0000-000000000000}"/>
  <bookViews>
    <workbookView xWindow="-28920" yWindow="-120" windowWidth="29040" windowHeight="15840" xr2:uid="{FE1507E9-47EA-4A43-B094-FB7CFCE4C80D}"/>
  </bookViews>
  <sheets>
    <sheet name="2019" sheetId="2" r:id="rId1"/>
    <sheet name="2018"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 l="1"/>
  <c r="E12" i="2"/>
  <c r="E13" i="2" s="1"/>
  <c r="D13" i="2"/>
  <c r="E21" i="2" l="1"/>
  <c r="J29" i="2"/>
  <c r="I29" i="2"/>
  <c r="I30" i="2" s="1"/>
  <c r="J30" i="2" s="1"/>
  <c r="J28" i="2"/>
  <c r="E20" i="2" l="1"/>
  <c r="E16" i="2"/>
  <c r="E11" i="2"/>
  <c r="D17" i="2"/>
  <c r="E17" i="2" s="1"/>
  <c r="D22" i="2"/>
  <c r="E22" i="2" s="1"/>
  <c r="D25" i="1" l="1"/>
  <c r="D13" i="1"/>
  <c r="D17" i="1" l="1"/>
  <c r="E17" i="1" s="1"/>
  <c r="E24" i="1"/>
  <c r="E23" i="1"/>
  <c r="E22" i="1"/>
  <c r="E21" i="1"/>
  <c r="E16" i="1"/>
  <c r="E11" i="1"/>
  <c r="E13" i="1" s="1"/>
  <c r="D18" i="1" l="1"/>
  <c r="E18" i="1"/>
  <c r="E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BOS Tip</author>
  </authors>
  <commentList>
    <comment ref="B6" authorId="0" shapeId="0" xr:uid="{E14B176B-7DA0-45D8-87ED-B88DECC580DD}">
      <text>
        <r>
          <rPr>
            <b/>
            <sz val="8"/>
            <color indexed="81"/>
            <rFont val="Tahoma"/>
            <family val="2"/>
          </rPr>
          <t>BOS Tip:</t>
        </r>
        <r>
          <rPr>
            <sz val="8"/>
            <color indexed="81"/>
            <rFont val="Tahoma"/>
            <family val="2"/>
          </rPr>
          <t xml:space="preserve">
Add or delete items as required.</t>
        </r>
      </text>
    </comment>
    <comment ref="F6" authorId="0" shapeId="0" xr:uid="{DC11C47F-6CC6-4106-8F00-CE6762B28F57}">
      <text>
        <r>
          <rPr>
            <b/>
            <sz val="8"/>
            <color indexed="81"/>
            <rFont val="Tahoma"/>
            <family val="2"/>
          </rPr>
          <t>BOS Tip:</t>
        </r>
        <r>
          <rPr>
            <sz val="8"/>
            <color indexed="81"/>
            <rFont val="Tahoma"/>
            <family val="2"/>
          </rPr>
          <t xml:space="preserve">
Initial and date this column.</t>
        </r>
      </text>
    </comment>
    <comment ref="G6" authorId="0" shapeId="0" xr:uid="{9B4FA85A-53E5-410E-B070-EB459CB2248E}">
      <text>
        <r>
          <rPr>
            <b/>
            <sz val="8"/>
            <color indexed="81"/>
            <rFont val="Tahoma"/>
            <family val="2"/>
          </rPr>
          <t>BOS Tip:</t>
        </r>
        <r>
          <rPr>
            <sz val="8"/>
            <color indexed="81"/>
            <rFont val="Tahoma"/>
            <family val="2"/>
          </rPr>
          <t xml:space="preserve">
Templates follow that can be used as a basis for preparation of expense schedules. These are usually only  prepared where significant or required for ITR purposes. Your firm's policies will dictate which items require additional explanation and schedules. If using hard copy workpapers, a printout of the General Ledger account may be sufficient.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BOS Tip</author>
  </authors>
  <commentList>
    <comment ref="B6" authorId="0" shapeId="0" xr:uid="{B19A2E82-BEA0-46B0-BC8D-E6B7C4ED9B35}">
      <text>
        <r>
          <rPr>
            <b/>
            <sz val="8"/>
            <color indexed="81"/>
            <rFont val="Tahoma"/>
            <family val="2"/>
          </rPr>
          <t>BOS Tip:</t>
        </r>
        <r>
          <rPr>
            <sz val="8"/>
            <color indexed="81"/>
            <rFont val="Tahoma"/>
            <family val="2"/>
          </rPr>
          <t xml:space="preserve">
Add or delete items as required.</t>
        </r>
      </text>
    </comment>
    <comment ref="F6" authorId="0" shapeId="0" xr:uid="{D946D681-809A-4B9B-88D2-76C1F6A058FD}">
      <text>
        <r>
          <rPr>
            <b/>
            <sz val="8"/>
            <color indexed="81"/>
            <rFont val="Tahoma"/>
            <family val="2"/>
          </rPr>
          <t>BOS Tip:</t>
        </r>
        <r>
          <rPr>
            <sz val="8"/>
            <color indexed="81"/>
            <rFont val="Tahoma"/>
            <family val="2"/>
          </rPr>
          <t xml:space="preserve">
Initial and date this column.</t>
        </r>
      </text>
    </comment>
    <comment ref="G6" authorId="0" shapeId="0" xr:uid="{EAAF02B0-0886-40B1-A886-423CD3E8E176}">
      <text>
        <r>
          <rPr>
            <b/>
            <sz val="8"/>
            <color indexed="81"/>
            <rFont val="Tahoma"/>
            <family val="2"/>
          </rPr>
          <t>BOS Tip:</t>
        </r>
        <r>
          <rPr>
            <sz val="8"/>
            <color indexed="81"/>
            <rFont val="Tahoma"/>
            <family val="2"/>
          </rPr>
          <t xml:space="preserve">
Templates follow that can be used as a basis for preparation of expense schedules. These are usually only  prepared where significant or required for ITR purposes. Your firm's policies will dictate which items require additional explanation and schedules. If using hard copy workpapers, a printout of the General Ledger account may be sufficient.</t>
        </r>
      </text>
    </comment>
  </commentList>
</comments>
</file>

<file path=xl/sharedStrings.xml><?xml version="1.0" encoding="utf-8"?>
<sst xmlns="http://schemas.openxmlformats.org/spreadsheetml/2006/main" count="81" uniqueCount="47">
  <si>
    <t>Client:</t>
  </si>
  <si>
    <t>W/P:</t>
  </si>
  <si>
    <t>T</t>
  </si>
  <si>
    <t>Index</t>
  </si>
  <si>
    <t>Initials</t>
  </si>
  <si>
    <t>Date</t>
  </si>
  <si>
    <t>EXPENSES</t>
  </si>
  <si>
    <t xml:space="preserve">Prep by: </t>
  </si>
  <si>
    <t>As at:</t>
  </si>
  <si>
    <t xml:space="preserve">Rev by: </t>
  </si>
  <si>
    <t>Ledger 
A/c No.</t>
  </si>
  <si>
    <t>Detail</t>
  </si>
  <si>
    <t>Gross Exp</t>
  </si>
  <si>
    <t>Fund share</t>
  </si>
  <si>
    <t>Reviewed</t>
  </si>
  <si>
    <t>Schedule Ref.</t>
  </si>
  <si>
    <t>Notes or Comments</t>
  </si>
  <si>
    <t>Rental property expenses</t>
  </si>
  <si>
    <t>Insurance</t>
  </si>
  <si>
    <t>Home</t>
  </si>
  <si>
    <t>Contents</t>
  </si>
  <si>
    <t>Rates</t>
  </si>
  <si>
    <t>Total</t>
  </si>
  <si>
    <t>Water rates</t>
  </si>
  <si>
    <t>CM</t>
  </si>
  <si>
    <t>Wade Superannuation Fund</t>
  </si>
  <si>
    <t>Dec 2017 half year</t>
  </si>
  <si>
    <t>June 2018 half year</t>
  </si>
  <si>
    <t>Sept 2017 qtr</t>
  </si>
  <si>
    <t>Dec 2017 qtr</t>
  </si>
  <si>
    <t>March 2018 qtr</t>
  </si>
  <si>
    <t>June 2018 qtr</t>
  </si>
  <si>
    <t>Sept 2018 qtr</t>
  </si>
  <si>
    <t>Dec 2018 qtr</t>
  </si>
  <si>
    <t>Dec 2018 half year</t>
  </si>
  <si>
    <t>Fund share
(60%)</t>
  </si>
  <si>
    <t>DB</t>
  </si>
  <si>
    <t>Judith is unable to obtain a copy of this statement</t>
  </si>
  <si>
    <t>Historical invoices have been:</t>
  </si>
  <si>
    <t>Gross</t>
  </si>
  <si>
    <t>Qtr</t>
  </si>
  <si>
    <t>Average</t>
  </si>
  <si>
    <t>Therefore average of $370 (rounded) used</t>
  </si>
  <si>
    <t>Full year</t>
  </si>
  <si>
    <t xml:space="preserve">Judith advised that the insurance was transferred to her parents' new home </t>
  </si>
  <si>
    <t>Pro-rata</t>
  </si>
  <si>
    <t>236 days held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</si>
</sst>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10"/>
      <name val="Arial"/>
      <family val="2"/>
    </font>
    <font>
      <b/>
      <sz val="14"/>
      <name val="Arial"/>
      <family val="2"/>
    </font>
    <font>
      <u/>
      <sz val="10"/>
      <color indexed="12"/>
      <name val="Arial"/>
      <family val="2"/>
    </font>
    <font>
      <b/>
      <sz val="12"/>
      <name val="Arial"/>
      <family val="2"/>
    </font>
    <font>
      <b/>
      <sz val="9"/>
      <name val="Arial"/>
      <family val="2"/>
    </font>
    <font>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65">
    <xf numFmtId="0" fontId="0" fillId="0" borderId="0" xfId="0"/>
    <xf numFmtId="0" fontId="3" fillId="0" borderId="0" xfId="0" applyFont="1" applyAlignment="1">
      <alignment vertical="center"/>
    </xf>
    <xf numFmtId="0" fontId="4" fillId="0" borderId="0" xfId="0" applyFont="1" applyBorder="1" applyAlignment="1"/>
    <xf numFmtId="0" fontId="4" fillId="0" borderId="0" xfId="0" applyFont="1" applyFill="1" applyBorder="1" applyAlignment="1">
      <alignment horizontal="left" vertical="center"/>
    </xf>
    <xf numFmtId="0" fontId="0" fillId="0" borderId="0" xfId="0" applyAlignment="1"/>
    <xf numFmtId="0" fontId="4" fillId="0" borderId="1" xfId="0" applyFont="1" applyFill="1" applyBorder="1" applyAlignment="1">
      <alignment horizontal="center" vertical="center"/>
    </xf>
    <xf numFmtId="0" fontId="5" fillId="0" borderId="0" xfId="2" applyFont="1" applyAlignment="1" applyProtection="1">
      <alignment wrapText="1"/>
    </xf>
    <xf numFmtId="0" fontId="4" fillId="0" borderId="0" xfId="0" applyFont="1"/>
    <xf numFmtId="0" fontId="3" fillId="0" borderId="1" xfId="0" applyFont="1" applyFill="1" applyBorder="1" applyAlignment="1">
      <alignment horizontal="center" vertical="center"/>
    </xf>
    <xf numFmtId="0" fontId="4" fillId="0" borderId="0" xfId="0" applyFont="1" applyFill="1"/>
    <xf numFmtId="0" fontId="3" fillId="0" borderId="2" xfId="0" applyFont="1" applyFill="1" applyBorder="1" applyAlignment="1">
      <alignment horizontal="right" vertical="center"/>
    </xf>
    <xf numFmtId="0" fontId="3" fillId="0" borderId="1" xfId="0" applyFont="1" applyFill="1" applyBorder="1"/>
    <xf numFmtId="15" fontId="0" fillId="0" borderId="1" xfId="0" applyNumberFormat="1" applyFill="1" applyBorder="1"/>
    <xf numFmtId="0" fontId="6" fillId="0" borderId="0" xfId="0" applyFont="1" applyAlignment="1"/>
    <xf numFmtId="15" fontId="6" fillId="0" borderId="0" xfId="0" applyNumberFormat="1" applyFont="1" applyFill="1" applyAlignment="1">
      <alignment horizontal="left"/>
    </xf>
    <xf numFmtId="0" fontId="3" fillId="0" borderId="0" xfId="0" applyFont="1" applyFill="1" applyBorder="1" applyAlignment="1">
      <alignment horizontal="right" vertical="center"/>
    </xf>
    <xf numFmtId="0" fontId="3" fillId="0" borderId="0" xfId="0" applyFont="1" applyFill="1" applyBorder="1"/>
    <xf numFmtId="15" fontId="0" fillId="0" borderId="0" xfId="0" applyNumberFormat="1" applyFill="1" applyBorder="1"/>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164" fontId="8" fillId="0" borderId="6" xfId="0" applyNumberFormat="1" applyFont="1" applyBorder="1" applyAlignment="1"/>
    <xf numFmtId="0" fontId="8" fillId="0" borderId="3" xfId="0" applyFon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0" xfId="0" applyAlignment="1">
      <alignment vertical="center"/>
    </xf>
    <xf numFmtId="164" fontId="8" fillId="0" borderId="1" xfId="0" applyNumberFormat="1" applyFont="1" applyBorder="1" applyAlignment="1"/>
    <xf numFmtId="9" fontId="8" fillId="0" borderId="1" xfId="1" applyFont="1" applyBorder="1" applyAlignment="1"/>
    <xf numFmtId="0" fontId="0" fillId="0" borderId="3" xfId="0" applyBorder="1" applyAlignment="1">
      <alignment vertical="center"/>
    </xf>
    <xf numFmtId="0" fontId="8" fillId="0" borderId="0" xfId="0" applyFont="1" applyBorder="1" applyAlignment="1"/>
    <xf numFmtId="0" fontId="8" fillId="0" borderId="0" xfId="0" applyFont="1" applyBorder="1"/>
    <xf numFmtId="0" fontId="8" fillId="0" borderId="0" xfId="0" applyFont="1"/>
    <xf numFmtId="0" fontId="7" fillId="0" borderId="4"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vertical="center"/>
    </xf>
    <xf numFmtId="164" fontId="8" fillId="0" borderId="1" xfId="0" applyNumberFormat="1" applyFont="1" applyBorder="1" applyAlignment="1"/>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wrapText="1"/>
    </xf>
    <xf numFmtId="0" fontId="0" fillId="0" borderId="4" xfId="0" applyFill="1" applyBorder="1" applyAlignment="1">
      <alignment horizontal="left"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vertical="center"/>
    </xf>
    <xf numFmtId="43" fontId="0" fillId="2" borderId="4" xfId="3" applyFont="1" applyFill="1" applyBorder="1" applyAlignment="1">
      <alignment horizontal="left" vertical="center"/>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3" borderId="3" xfId="0" applyFill="1" applyBorder="1" applyAlignment="1">
      <alignment vertical="center" wrapText="1"/>
    </xf>
    <xf numFmtId="0" fontId="0" fillId="3" borderId="5" xfId="0" applyFill="1" applyBorder="1" applyAlignment="1">
      <alignment vertical="center" wrapText="1"/>
    </xf>
    <xf numFmtId="0" fontId="0" fillId="3" borderId="4" xfId="0" applyFill="1" applyBorder="1" applyAlignment="1">
      <alignment vertical="center" wrapText="1"/>
    </xf>
    <xf numFmtId="43" fontId="0" fillId="3" borderId="4" xfId="3" applyFont="1" applyFill="1" applyBorder="1" applyAlignment="1">
      <alignment horizontal="left" vertical="center"/>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2BC7-A44E-4121-97D8-53C1F0DCEDC1}">
  <dimension ref="A1:J163"/>
  <sheetViews>
    <sheetView tabSelected="1" workbookViewId="0">
      <selection activeCell="D12" sqref="D12"/>
    </sheetView>
  </sheetViews>
  <sheetFormatPr defaultRowHeight="15" x14ac:dyDescent="0.25"/>
  <cols>
    <col min="1" max="1" width="7.7109375" customWidth="1"/>
    <col min="2" max="2" width="3" customWidth="1"/>
    <col min="3" max="3" width="19.7109375" customWidth="1"/>
    <col min="4" max="5" width="11.42578125" customWidth="1"/>
    <col min="6" max="6" width="10.5703125" customWidth="1"/>
    <col min="7" max="7" width="10.42578125" customWidth="1"/>
    <col min="8" max="8" width="12.85546875" customWidth="1"/>
    <col min="9" max="9" width="8.85546875" customWidth="1"/>
    <col min="10" max="10" width="9.7109375" bestFit="1" customWidth="1"/>
  </cols>
  <sheetData>
    <row r="1" spans="1:10" ht="30" customHeight="1" x14ac:dyDescent="0.25">
      <c r="A1" s="1" t="s">
        <v>0</v>
      </c>
      <c r="B1" s="2"/>
      <c r="C1" s="3" t="s">
        <v>25</v>
      </c>
      <c r="F1" s="4"/>
      <c r="I1" s="5" t="s">
        <v>1</v>
      </c>
      <c r="J1" s="5" t="s">
        <v>2</v>
      </c>
    </row>
    <row r="2" spans="1:10" ht="20.100000000000001" customHeight="1" x14ac:dyDescent="0.25">
      <c r="A2" s="6"/>
      <c r="B2" s="7"/>
      <c r="C2" s="7"/>
      <c r="F2" s="7"/>
      <c r="I2" s="8" t="s">
        <v>4</v>
      </c>
      <c r="J2" s="8" t="s">
        <v>5</v>
      </c>
    </row>
    <row r="3" spans="1:10" ht="20.100000000000001" customHeight="1" x14ac:dyDescent="0.25">
      <c r="A3" s="9" t="s">
        <v>6</v>
      </c>
      <c r="H3" s="10" t="s">
        <v>7</v>
      </c>
      <c r="I3" s="11" t="s">
        <v>24</v>
      </c>
      <c r="J3" s="12">
        <v>44022</v>
      </c>
    </row>
    <row r="4" spans="1:10" ht="20.100000000000001" customHeight="1" x14ac:dyDescent="0.25">
      <c r="A4" s="13" t="s">
        <v>8</v>
      </c>
      <c r="B4" s="9"/>
      <c r="C4" s="14">
        <v>43646</v>
      </c>
      <c r="F4" s="9"/>
      <c r="H4" s="10" t="s">
        <v>9</v>
      </c>
      <c r="I4" s="11" t="s">
        <v>36</v>
      </c>
      <c r="J4" s="12">
        <v>44046</v>
      </c>
    </row>
    <row r="5" spans="1:10" ht="20.100000000000001" customHeight="1" x14ac:dyDescent="0.25">
      <c r="A5" s="13"/>
      <c r="B5" s="9"/>
      <c r="C5" s="14"/>
      <c r="F5" s="9"/>
      <c r="H5" s="15"/>
      <c r="I5" s="16"/>
      <c r="J5" s="17"/>
    </row>
    <row r="6" spans="1:10" s="1" customFormat="1" ht="32.1" customHeight="1" x14ac:dyDescent="0.25">
      <c r="A6" s="18" t="s">
        <v>10</v>
      </c>
      <c r="B6" s="49" t="s">
        <v>11</v>
      </c>
      <c r="C6" s="50"/>
      <c r="D6" s="19" t="s">
        <v>12</v>
      </c>
      <c r="E6" s="36" t="s">
        <v>35</v>
      </c>
      <c r="F6" s="21" t="s">
        <v>14</v>
      </c>
      <c r="G6" s="21" t="s">
        <v>15</v>
      </c>
      <c r="H6" s="51" t="s">
        <v>16</v>
      </c>
      <c r="I6" s="52"/>
      <c r="J6" s="53"/>
    </row>
    <row r="7" spans="1:10" s="29" customFormat="1" ht="15.95" customHeight="1" x14ac:dyDescent="0.2">
      <c r="A7" s="22"/>
      <c r="B7" s="23"/>
      <c r="C7" s="24"/>
      <c r="D7" s="24"/>
      <c r="E7" s="25"/>
      <c r="F7" s="22"/>
      <c r="G7" s="22"/>
      <c r="H7" s="54"/>
      <c r="I7" s="55"/>
      <c r="J7" s="56"/>
    </row>
    <row r="8" spans="1:10" s="29" customFormat="1" ht="15.95" customHeight="1" x14ac:dyDescent="0.2">
      <c r="A8" s="22" t="s">
        <v>17</v>
      </c>
      <c r="B8" s="23"/>
      <c r="C8" s="24"/>
      <c r="D8" s="30"/>
      <c r="E8" s="31"/>
      <c r="F8" s="22"/>
      <c r="G8" s="22"/>
      <c r="H8" s="54"/>
      <c r="I8" s="55"/>
      <c r="J8" s="56"/>
    </row>
    <row r="9" spans="1:10" s="29" customFormat="1" ht="15.95" customHeight="1" x14ac:dyDescent="0.2">
      <c r="A9" s="22"/>
      <c r="B9" s="23"/>
      <c r="C9" s="24"/>
      <c r="D9" s="30"/>
      <c r="E9" s="31"/>
      <c r="F9" s="22"/>
      <c r="G9" s="22"/>
      <c r="H9" s="54"/>
      <c r="I9" s="55"/>
      <c r="J9" s="56"/>
    </row>
    <row r="10" spans="1:10" s="29" customFormat="1" ht="15.95" customHeight="1" x14ac:dyDescent="0.2">
      <c r="A10" s="22"/>
      <c r="B10" s="23" t="s">
        <v>18</v>
      </c>
      <c r="C10" s="24"/>
      <c r="D10" s="30"/>
      <c r="E10" s="30"/>
      <c r="F10" s="22"/>
      <c r="G10" s="22"/>
      <c r="H10" s="54"/>
      <c r="I10" s="55"/>
      <c r="J10" s="56"/>
    </row>
    <row r="11" spans="1:10" s="29" customFormat="1" ht="15.95" customHeight="1" x14ac:dyDescent="0.2">
      <c r="A11" s="22"/>
      <c r="B11" s="23"/>
      <c r="C11" s="24" t="s">
        <v>19</v>
      </c>
      <c r="D11" s="30">
        <v>836.67</v>
      </c>
      <c r="E11" s="30">
        <f>D11*0.6</f>
        <v>502.00199999999995</v>
      </c>
      <c r="F11" s="22"/>
      <c r="G11" s="22"/>
      <c r="H11" s="54" t="s">
        <v>43</v>
      </c>
      <c r="I11" s="55"/>
      <c r="J11" s="56"/>
    </row>
    <row r="12" spans="1:10" s="40" customFormat="1" ht="46.5" customHeight="1" x14ac:dyDescent="0.25">
      <c r="A12" s="37"/>
      <c r="B12" s="42"/>
      <c r="C12" s="43" t="s">
        <v>45</v>
      </c>
      <c r="D12" s="64">
        <f>+D11*(0.646575342465753)</f>
        <v>540.97019178082189</v>
      </c>
      <c r="E12" s="64">
        <f>+D12*0.6</f>
        <v>324.58211506849312</v>
      </c>
      <c r="F12" s="37"/>
      <c r="G12" s="37"/>
      <c r="H12" s="61" t="s">
        <v>44</v>
      </c>
      <c r="I12" s="62"/>
      <c r="J12" s="63"/>
    </row>
    <row r="13" spans="1:10" s="29" customFormat="1" x14ac:dyDescent="0.2">
      <c r="A13" s="22"/>
      <c r="B13" s="23"/>
      <c r="C13" s="24" t="s">
        <v>22</v>
      </c>
      <c r="D13" s="30">
        <f>+D12</f>
        <v>540.97019178082189</v>
      </c>
      <c r="E13" s="41">
        <f>+E12</f>
        <v>324.58211506849312</v>
      </c>
      <c r="F13" s="22"/>
      <c r="G13" s="22"/>
      <c r="H13" s="54" t="s">
        <v>46</v>
      </c>
      <c r="I13" s="55"/>
      <c r="J13" s="56"/>
    </row>
    <row r="14" spans="1:10" s="29" customFormat="1" x14ac:dyDescent="0.2">
      <c r="A14" s="22"/>
      <c r="B14" s="23"/>
      <c r="C14" s="24"/>
      <c r="D14" s="30"/>
      <c r="E14" s="30"/>
      <c r="F14" s="22"/>
      <c r="G14" s="22"/>
      <c r="H14" s="54"/>
      <c r="I14" s="55"/>
      <c r="J14" s="56"/>
    </row>
    <row r="15" spans="1:10" s="29" customFormat="1" ht="15.95" customHeight="1" x14ac:dyDescent="0.2">
      <c r="A15" s="22"/>
      <c r="B15" s="23" t="s">
        <v>21</v>
      </c>
      <c r="C15" s="24"/>
      <c r="D15" s="30"/>
      <c r="E15" s="30"/>
      <c r="F15" s="22"/>
      <c r="G15" s="22"/>
      <c r="H15" s="54"/>
      <c r="I15" s="55"/>
      <c r="J15" s="56"/>
    </row>
    <row r="16" spans="1:10" s="29" customFormat="1" ht="15.95" customHeight="1" x14ac:dyDescent="0.2">
      <c r="A16" s="22"/>
      <c r="B16" s="23"/>
      <c r="C16" s="24" t="s">
        <v>34</v>
      </c>
      <c r="D16" s="30">
        <v>784.09</v>
      </c>
      <c r="E16" s="30">
        <f>D16*0.6</f>
        <v>470.45400000000001</v>
      </c>
      <c r="F16" s="22"/>
      <c r="G16" s="22"/>
      <c r="H16" s="54"/>
      <c r="I16" s="55"/>
      <c r="J16" s="56"/>
    </row>
    <row r="17" spans="1:10" s="29" customFormat="1" ht="15.95" customHeight="1" x14ac:dyDescent="0.2">
      <c r="A17" s="22"/>
      <c r="B17" s="23"/>
      <c r="C17" s="24" t="s">
        <v>22</v>
      </c>
      <c r="D17" s="30">
        <f>D16</f>
        <v>784.09</v>
      </c>
      <c r="E17" s="30">
        <f>D17*0.6</f>
        <v>470.45400000000001</v>
      </c>
      <c r="F17" s="22"/>
      <c r="G17" s="22"/>
      <c r="H17" s="54"/>
      <c r="I17" s="55"/>
      <c r="J17" s="56"/>
    </row>
    <row r="18" spans="1:10" s="29" customFormat="1" ht="15.95" customHeight="1" x14ac:dyDescent="0.2">
      <c r="A18" s="22"/>
      <c r="B18" s="23"/>
      <c r="C18" s="24"/>
      <c r="D18" s="30"/>
      <c r="E18" s="30"/>
      <c r="F18" s="22"/>
      <c r="G18" s="22"/>
      <c r="H18" s="54"/>
      <c r="I18" s="55"/>
      <c r="J18" s="56"/>
    </row>
    <row r="19" spans="1:10" s="29" customFormat="1" ht="15.95" customHeight="1" x14ac:dyDescent="0.2">
      <c r="A19" s="22"/>
      <c r="B19" s="23" t="s">
        <v>23</v>
      </c>
      <c r="C19" s="24"/>
      <c r="D19" s="30"/>
      <c r="E19" s="30"/>
      <c r="F19" s="22"/>
      <c r="G19" s="22"/>
      <c r="H19" s="54"/>
      <c r="I19" s="55"/>
      <c r="J19" s="56"/>
    </row>
    <row r="20" spans="1:10" s="29" customFormat="1" ht="15.95" customHeight="1" x14ac:dyDescent="0.2">
      <c r="A20" s="22"/>
      <c r="B20" s="23"/>
      <c r="C20" s="24" t="s">
        <v>32</v>
      </c>
      <c r="D20" s="30">
        <v>370.25</v>
      </c>
      <c r="E20" s="30">
        <f>D20*0.6</f>
        <v>222.15</v>
      </c>
      <c r="F20" s="22"/>
      <c r="G20" s="22"/>
      <c r="H20" s="54"/>
      <c r="I20" s="55"/>
      <c r="J20" s="56"/>
    </row>
    <row r="21" spans="1:10" s="29" customFormat="1" ht="31.5" customHeight="1" x14ac:dyDescent="0.25">
      <c r="A21" s="22"/>
      <c r="B21" s="23"/>
      <c r="C21" s="45" t="s">
        <v>33</v>
      </c>
      <c r="D21" s="57">
        <v>370</v>
      </c>
      <c r="E21" s="57">
        <f>+D21*0.6</f>
        <v>222</v>
      </c>
      <c r="F21" s="22"/>
      <c r="G21" s="22"/>
      <c r="H21" s="58" t="s">
        <v>37</v>
      </c>
      <c r="I21" s="59"/>
      <c r="J21" s="60"/>
    </row>
    <row r="22" spans="1:10" s="29" customFormat="1" ht="15.95" customHeight="1" x14ac:dyDescent="0.2">
      <c r="A22" s="22"/>
      <c r="B22" s="23"/>
      <c r="C22" s="24" t="s">
        <v>22</v>
      </c>
      <c r="D22" s="30">
        <f>SUM(D20:D21)</f>
        <v>740.25</v>
      </c>
      <c r="E22" s="30">
        <f>D22*0.6</f>
        <v>444.15</v>
      </c>
      <c r="F22" s="22"/>
      <c r="G22" s="22"/>
      <c r="H22" s="38" t="s">
        <v>38</v>
      </c>
      <c r="I22" s="27"/>
      <c r="J22" s="28"/>
    </row>
    <row r="23" spans="1:10" s="29" customFormat="1" ht="31.5" customHeight="1" x14ac:dyDescent="0.2">
      <c r="A23" s="22"/>
      <c r="B23" s="23"/>
      <c r="C23" s="24"/>
      <c r="D23" s="30"/>
      <c r="E23" s="30"/>
      <c r="F23" s="22"/>
      <c r="G23" s="22"/>
      <c r="H23" s="37" t="s">
        <v>40</v>
      </c>
      <c r="I23" s="44" t="s">
        <v>39</v>
      </c>
      <c r="J23" s="44" t="s">
        <v>13</v>
      </c>
    </row>
    <row r="24" spans="1:10" s="29" customFormat="1" ht="15.95" customHeight="1" x14ac:dyDescent="0.2">
      <c r="A24" s="37"/>
      <c r="B24" s="38"/>
      <c r="C24" s="39"/>
      <c r="D24" s="41"/>
      <c r="E24" s="41"/>
      <c r="F24" s="37"/>
      <c r="G24" s="37"/>
      <c r="H24" s="39" t="s">
        <v>28</v>
      </c>
      <c r="I24" s="41">
        <v>360.69</v>
      </c>
      <c r="J24" s="41">
        <v>216.41399999999999</v>
      </c>
    </row>
    <row r="25" spans="1:10" s="29" customFormat="1" ht="15.95" customHeight="1" x14ac:dyDescent="0.2">
      <c r="A25" s="37"/>
      <c r="B25" s="38"/>
      <c r="C25" s="39"/>
      <c r="D25" s="41"/>
      <c r="E25" s="41"/>
      <c r="F25" s="37"/>
      <c r="G25" s="37"/>
      <c r="H25" s="39" t="s">
        <v>29</v>
      </c>
      <c r="I25" s="41">
        <v>342.43</v>
      </c>
      <c r="J25" s="41">
        <v>205.458</v>
      </c>
    </row>
    <row r="26" spans="1:10" s="29" customFormat="1" ht="15.95" customHeight="1" x14ac:dyDescent="0.2">
      <c r="A26" s="37"/>
      <c r="B26" s="38"/>
      <c r="C26" s="39"/>
      <c r="D26" s="41"/>
      <c r="E26" s="41"/>
      <c r="F26" s="37"/>
      <c r="G26" s="37"/>
      <c r="H26" s="39" t="s">
        <v>30</v>
      </c>
      <c r="I26" s="41">
        <v>378.3</v>
      </c>
      <c r="J26" s="41">
        <v>226.98</v>
      </c>
    </row>
    <row r="27" spans="1:10" s="29" customFormat="1" ht="15.95" customHeight="1" x14ac:dyDescent="0.2">
      <c r="A27" s="37"/>
      <c r="B27" s="38"/>
      <c r="C27" s="39"/>
      <c r="D27" s="41"/>
      <c r="E27" s="41"/>
      <c r="F27" s="37"/>
      <c r="G27" s="37"/>
      <c r="H27" s="39" t="s">
        <v>31</v>
      </c>
      <c r="I27" s="41">
        <v>433.2</v>
      </c>
      <c r="J27" s="41">
        <v>259.91999999999996</v>
      </c>
    </row>
    <row r="28" spans="1:10" s="40" customFormat="1" ht="15.95" customHeight="1" x14ac:dyDescent="0.2">
      <c r="A28" s="37"/>
      <c r="B28" s="38"/>
      <c r="C28" s="39"/>
      <c r="D28" s="41"/>
      <c r="E28" s="41"/>
      <c r="F28" s="37"/>
      <c r="G28" s="37"/>
      <c r="H28" s="39" t="s">
        <v>32</v>
      </c>
      <c r="I28" s="41">
        <v>370.25</v>
      </c>
      <c r="J28" s="41">
        <f>I28*0.6</f>
        <v>222.15</v>
      </c>
    </row>
    <row r="29" spans="1:10" s="29" customFormat="1" ht="15.95" customHeight="1" x14ac:dyDescent="0.2">
      <c r="A29" s="37"/>
      <c r="B29" s="38"/>
      <c r="C29" s="39"/>
      <c r="D29" s="41"/>
      <c r="E29" s="41"/>
      <c r="F29" s="37"/>
      <c r="G29" s="37"/>
      <c r="H29" s="39" t="s">
        <v>22</v>
      </c>
      <c r="I29" s="41">
        <f>SUM(I24:I28)</f>
        <v>1884.8700000000001</v>
      </c>
      <c r="J29" s="41">
        <f>SUM(J24:J28)</f>
        <v>1130.922</v>
      </c>
    </row>
    <row r="30" spans="1:10" s="29" customFormat="1" ht="15.95" customHeight="1" x14ac:dyDescent="0.2">
      <c r="A30" s="37"/>
      <c r="B30" s="38"/>
      <c r="C30" s="39"/>
      <c r="D30" s="41"/>
      <c r="E30" s="41"/>
      <c r="F30" s="37"/>
      <c r="G30" s="37"/>
      <c r="H30" s="39" t="s">
        <v>41</v>
      </c>
      <c r="I30" s="41">
        <f>+I29/5</f>
        <v>376.97400000000005</v>
      </c>
      <c r="J30" s="41">
        <f>+I30*0.6</f>
        <v>226.18440000000001</v>
      </c>
    </row>
    <row r="31" spans="1:10" s="29" customFormat="1" ht="33" customHeight="1" x14ac:dyDescent="0.2">
      <c r="A31" s="37"/>
      <c r="B31" s="38"/>
      <c r="C31" s="39"/>
      <c r="D31" s="41"/>
      <c r="E31" s="41"/>
      <c r="F31" s="37"/>
      <c r="G31" s="37"/>
      <c r="H31" s="46" t="s">
        <v>42</v>
      </c>
      <c r="I31" s="47"/>
      <c r="J31" s="48"/>
    </row>
    <row r="32" spans="1:10" s="29" customFormat="1" ht="15.95" customHeight="1" x14ac:dyDescent="0.2">
      <c r="D32" s="33"/>
      <c r="E32" s="33"/>
    </row>
    <row r="33" spans="4:5" s="29" customFormat="1" ht="15.95" customHeight="1" x14ac:dyDescent="0.2">
      <c r="D33" s="33"/>
      <c r="E33" s="33"/>
    </row>
    <row r="34" spans="4:5" s="29" customFormat="1" ht="15.95" customHeight="1" x14ac:dyDescent="0.2">
      <c r="D34" s="33"/>
      <c r="E34" s="33"/>
    </row>
    <row r="35" spans="4:5" s="29" customFormat="1" ht="15.95" customHeight="1" x14ac:dyDescent="0.2">
      <c r="D35" s="33"/>
      <c r="E35" s="33"/>
    </row>
    <row r="36" spans="4:5" s="29" customFormat="1" ht="15.95" customHeight="1" x14ac:dyDescent="0.2">
      <c r="D36" s="33"/>
      <c r="E36" s="33"/>
    </row>
    <row r="37" spans="4:5" s="29" customFormat="1" ht="15.95" customHeight="1" x14ac:dyDescent="0.2">
      <c r="D37" s="33"/>
      <c r="E37" s="33"/>
    </row>
    <row r="38" spans="4:5" s="29" customFormat="1" ht="15.95" customHeight="1" x14ac:dyDescent="0.2">
      <c r="D38" s="33"/>
      <c r="E38" s="33"/>
    </row>
    <row r="39" spans="4:5" s="29" customFormat="1" ht="15.95" customHeight="1" x14ac:dyDescent="0.2">
      <c r="D39" s="33"/>
      <c r="E39" s="33"/>
    </row>
    <row r="40" spans="4:5" s="29" customFormat="1" ht="15.95" customHeight="1" x14ac:dyDescent="0.2">
      <c r="D40" s="33"/>
      <c r="E40" s="33"/>
    </row>
    <row r="41" spans="4:5" x14ac:dyDescent="0.25">
      <c r="D41" s="33"/>
      <c r="E41" s="33"/>
    </row>
    <row r="42" spans="4:5" x14ac:dyDescent="0.25">
      <c r="D42" s="33"/>
      <c r="E42" s="33"/>
    </row>
    <row r="43" spans="4:5" x14ac:dyDescent="0.25">
      <c r="D43" s="33"/>
      <c r="E43" s="33"/>
    </row>
    <row r="44" spans="4:5" x14ac:dyDescent="0.25">
      <c r="D44" s="33"/>
      <c r="E44" s="33"/>
    </row>
    <row r="45" spans="4:5" x14ac:dyDescent="0.25">
      <c r="D45" s="33"/>
      <c r="E45" s="33"/>
    </row>
    <row r="46" spans="4:5" x14ac:dyDescent="0.25">
      <c r="D46" s="34"/>
      <c r="E46" s="34"/>
    </row>
    <row r="47" spans="4:5" x14ac:dyDescent="0.25">
      <c r="D47" s="35"/>
      <c r="E47" s="35"/>
    </row>
    <row r="48" spans="4:5" x14ac:dyDescent="0.25">
      <c r="D48" s="35"/>
      <c r="E48" s="35"/>
    </row>
    <row r="49" spans="4:5" x14ac:dyDescent="0.25">
      <c r="D49" s="35"/>
      <c r="E49" s="35"/>
    </row>
    <row r="50" spans="4:5" x14ac:dyDescent="0.25">
      <c r="D50" s="35"/>
      <c r="E50" s="35"/>
    </row>
    <row r="51" spans="4:5" x14ac:dyDescent="0.25">
      <c r="D51" s="35"/>
      <c r="E51" s="35"/>
    </row>
    <row r="52" spans="4:5" x14ac:dyDescent="0.25">
      <c r="D52" s="35"/>
      <c r="E52" s="35"/>
    </row>
    <row r="53" spans="4:5" x14ac:dyDescent="0.25">
      <c r="D53" s="35"/>
      <c r="E53" s="35"/>
    </row>
    <row r="54" spans="4:5" x14ac:dyDescent="0.25">
      <c r="D54" s="35"/>
      <c r="E54" s="35"/>
    </row>
    <row r="55" spans="4:5" x14ac:dyDescent="0.25">
      <c r="D55" s="35"/>
      <c r="E55" s="35"/>
    </row>
    <row r="56" spans="4:5" x14ac:dyDescent="0.25">
      <c r="D56" s="35"/>
      <c r="E56" s="35"/>
    </row>
    <row r="57" spans="4:5" x14ac:dyDescent="0.25">
      <c r="D57" s="35"/>
      <c r="E57" s="35"/>
    </row>
    <row r="58" spans="4:5" x14ac:dyDescent="0.25">
      <c r="D58" s="35"/>
      <c r="E58" s="35"/>
    </row>
    <row r="59" spans="4:5" x14ac:dyDescent="0.25">
      <c r="D59" s="35"/>
      <c r="E59" s="35"/>
    </row>
    <row r="60" spans="4:5" x14ac:dyDescent="0.25">
      <c r="D60" s="35"/>
      <c r="E60" s="35"/>
    </row>
    <row r="61" spans="4:5" x14ac:dyDescent="0.25">
      <c r="D61" s="35"/>
      <c r="E61" s="35"/>
    </row>
    <row r="62" spans="4:5" x14ac:dyDescent="0.25">
      <c r="D62" s="35"/>
      <c r="E62" s="35"/>
    </row>
    <row r="63" spans="4:5" x14ac:dyDescent="0.25">
      <c r="D63" s="35"/>
      <c r="E63" s="35"/>
    </row>
    <row r="64" spans="4:5" x14ac:dyDescent="0.25">
      <c r="D64" s="35"/>
      <c r="E64" s="35"/>
    </row>
    <row r="65" spans="4:5" x14ac:dyDescent="0.25">
      <c r="D65" s="35"/>
      <c r="E65" s="35"/>
    </row>
    <row r="66" spans="4:5" x14ac:dyDescent="0.25">
      <c r="D66" s="35"/>
      <c r="E66" s="35"/>
    </row>
    <row r="67" spans="4:5" x14ac:dyDescent="0.25">
      <c r="D67" s="35"/>
      <c r="E67" s="35"/>
    </row>
    <row r="68" spans="4:5" x14ac:dyDescent="0.25">
      <c r="D68" s="35"/>
      <c r="E68" s="35"/>
    </row>
    <row r="69" spans="4:5" x14ac:dyDescent="0.25">
      <c r="D69" s="35"/>
      <c r="E69" s="35"/>
    </row>
    <row r="70" spans="4:5" x14ac:dyDescent="0.25">
      <c r="D70" s="35"/>
      <c r="E70" s="35"/>
    </row>
    <row r="71" spans="4:5" x14ac:dyDescent="0.25">
      <c r="D71" s="35"/>
      <c r="E71" s="35"/>
    </row>
    <row r="72" spans="4:5" x14ac:dyDescent="0.25">
      <c r="D72" s="35"/>
      <c r="E72" s="35"/>
    </row>
    <row r="73" spans="4:5" x14ac:dyDescent="0.25">
      <c r="D73" s="35"/>
      <c r="E73" s="35"/>
    </row>
    <row r="74" spans="4:5" x14ac:dyDescent="0.25">
      <c r="D74" s="35"/>
      <c r="E74" s="35"/>
    </row>
    <row r="75" spans="4:5" x14ac:dyDescent="0.25">
      <c r="D75" s="35"/>
      <c r="E75" s="35"/>
    </row>
    <row r="76" spans="4:5" x14ac:dyDescent="0.25">
      <c r="D76" s="35"/>
      <c r="E76" s="35"/>
    </row>
    <row r="77" spans="4:5" x14ac:dyDescent="0.25">
      <c r="D77" s="35"/>
      <c r="E77" s="35"/>
    </row>
    <row r="78" spans="4:5" x14ac:dyDescent="0.25">
      <c r="D78" s="35"/>
      <c r="E78" s="35"/>
    </row>
    <row r="79" spans="4:5" x14ac:dyDescent="0.25">
      <c r="D79" s="35"/>
      <c r="E79" s="35"/>
    </row>
    <row r="80" spans="4:5" x14ac:dyDescent="0.25">
      <c r="D80" s="35"/>
      <c r="E80" s="35"/>
    </row>
    <row r="81" spans="4:5" x14ac:dyDescent="0.25">
      <c r="D81" s="35"/>
      <c r="E81" s="35"/>
    </row>
    <row r="82" spans="4:5" x14ac:dyDescent="0.25">
      <c r="D82" s="35"/>
      <c r="E82" s="35"/>
    </row>
    <row r="83" spans="4:5" x14ac:dyDescent="0.25">
      <c r="D83" s="35"/>
      <c r="E83" s="35"/>
    </row>
    <row r="84" spans="4:5" x14ac:dyDescent="0.25">
      <c r="D84" s="35"/>
      <c r="E84" s="35"/>
    </row>
    <row r="85" spans="4:5" x14ac:dyDescent="0.25">
      <c r="D85" s="35"/>
      <c r="E85" s="35"/>
    </row>
    <row r="86" spans="4:5" x14ac:dyDescent="0.25">
      <c r="D86" s="35"/>
      <c r="E86" s="35"/>
    </row>
    <row r="87" spans="4:5" x14ac:dyDescent="0.25">
      <c r="D87" s="35"/>
      <c r="E87" s="35"/>
    </row>
    <row r="88" spans="4:5" x14ac:dyDescent="0.25">
      <c r="D88" s="35"/>
      <c r="E88" s="35"/>
    </row>
    <row r="89" spans="4:5" x14ac:dyDescent="0.25">
      <c r="D89" s="35"/>
      <c r="E89" s="35"/>
    </row>
    <row r="90" spans="4:5" x14ac:dyDescent="0.25">
      <c r="D90" s="35"/>
      <c r="E90" s="35"/>
    </row>
    <row r="91" spans="4:5" x14ac:dyDescent="0.25">
      <c r="D91" s="35"/>
      <c r="E91" s="35"/>
    </row>
    <row r="92" spans="4:5" x14ac:dyDescent="0.25">
      <c r="D92" s="35"/>
      <c r="E92" s="35"/>
    </row>
    <row r="93" spans="4:5" x14ac:dyDescent="0.25">
      <c r="D93" s="35"/>
      <c r="E93" s="35"/>
    </row>
    <row r="94" spans="4:5" x14ac:dyDescent="0.25">
      <c r="D94" s="35"/>
      <c r="E94" s="35"/>
    </row>
    <row r="95" spans="4:5" x14ac:dyDescent="0.25">
      <c r="D95" s="35"/>
      <c r="E95" s="35"/>
    </row>
    <row r="96" spans="4:5" x14ac:dyDescent="0.25">
      <c r="D96" s="35"/>
      <c r="E96" s="35"/>
    </row>
    <row r="97" spans="4:5" x14ac:dyDescent="0.25">
      <c r="D97" s="35"/>
      <c r="E97" s="35"/>
    </row>
    <row r="98" spans="4:5" x14ac:dyDescent="0.25">
      <c r="D98" s="35"/>
      <c r="E98" s="35"/>
    </row>
    <row r="99" spans="4:5" x14ac:dyDescent="0.25">
      <c r="D99" s="35"/>
      <c r="E99" s="35"/>
    </row>
    <row r="100" spans="4:5" x14ac:dyDescent="0.25">
      <c r="D100" s="35"/>
      <c r="E100" s="35"/>
    </row>
    <row r="101" spans="4:5" x14ac:dyDescent="0.25">
      <c r="D101" s="35"/>
      <c r="E101" s="35"/>
    </row>
    <row r="102" spans="4:5" x14ac:dyDescent="0.25">
      <c r="D102" s="35"/>
      <c r="E102" s="35"/>
    </row>
    <row r="103" spans="4:5" x14ac:dyDescent="0.25">
      <c r="D103" s="35"/>
      <c r="E103" s="35"/>
    </row>
    <row r="104" spans="4:5" x14ac:dyDescent="0.25">
      <c r="D104" s="35"/>
      <c r="E104" s="35"/>
    </row>
    <row r="105" spans="4:5" x14ac:dyDescent="0.25">
      <c r="D105" s="35"/>
      <c r="E105" s="35"/>
    </row>
    <row r="106" spans="4:5" x14ac:dyDescent="0.25">
      <c r="D106" s="35"/>
      <c r="E106" s="35"/>
    </row>
    <row r="107" spans="4:5" x14ac:dyDescent="0.25">
      <c r="D107" s="35"/>
      <c r="E107" s="35"/>
    </row>
    <row r="108" spans="4:5" x14ac:dyDescent="0.25">
      <c r="D108" s="35"/>
      <c r="E108" s="35"/>
    </row>
    <row r="109" spans="4:5" x14ac:dyDescent="0.25">
      <c r="D109" s="35"/>
      <c r="E109" s="35"/>
    </row>
    <row r="110" spans="4:5" x14ac:dyDescent="0.25">
      <c r="D110" s="35"/>
      <c r="E110" s="35"/>
    </row>
    <row r="111" spans="4:5" x14ac:dyDescent="0.25">
      <c r="D111" s="35"/>
      <c r="E111" s="35"/>
    </row>
    <row r="112" spans="4:5" x14ac:dyDescent="0.25">
      <c r="D112" s="35"/>
      <c r="E112" s="35"/>
    </row>
    <row r="113" spans="4:5" x14ac:dyDescent="0.25">
      <c r="D113" s="35"/>
      <c r="E113" s="35"/>
    </row>
    <row r="114" spans="4:5" x14ac:dyDescent="0.25">
      <c r="D114" s="35"/>
      <c r="E114" s="35"/>
    </row>
    <row r="115" spans="4:5" x14ac:dyDescent="0.25">
      <c r="D115" s="35"/>
      <c r="E115" s="35"/>
    </row>
    <row r="116" spans="4:5" x14ac:dyDescent="0.25">
      <c r="D116" s="35"/>
      <c r="E116" s="35"/>
    </row>
    <row r="117" spans="4:5" x14ac:dyDescent="0.25">
      <c r="D117" s="35"/>
      <c r="E117" s="35"/>
    </row>
    <row r="118" spans="4:5" x14ac:dyDescent="0.25">
      <c r="D118" s="35"/>
      <c r="E118" s="35"/>
    </row>
    <row r="119" spans="4:5" x14ac:dyDescent="0.25">
      <c r="D119" s="35"/>
      <c r="E119" s="35"/>
    </row>
    <row r="120" spans="4:5" x14ac:dyDescent="0.25">
      <c r="D120" s="35"/>
      <c r="E120" s="35"/>
    </row>
    <row r="121" spans="4:5" x14ac:dyDescent="0.25">
      <c r="D121" s="35"/>
      <c r="E121" s="35"/>
    </row>
    <row r="122" spans="4:5" x14ac:dyDescent="0.25">
      <c r="D122" s="35"/>
      <c r="E122" s="35"/>
    </row>
    <row r="123" spans="4:5" x14ac:dyDescent="0.25">
      <c r="D123" s="35"/>
      <c r="E123" s="35"/>
    </row>
    <row r="124" spans="4:5" x14ac:dyDescent="0.25">
      <c r="D124" s="35"/>
      <c r="E124" s="35"/>
    </row>
    <row r="125" spans="4:5" x14ac:dyDescent="0.25">
      <c r="D125" s="35"/>
      <c r="E125" s="35"/>
    </row>
    <row r="126" spans="4:5" x14ac:dyDescent="0.25">
      <c r="D126" s="35"/>
      <c r="E126" s="35"/>
    </row>
    <row r="127" spans="4:5" x14ac:dyDescent="0.25">
      <c r="D127" s="35"/>
      <c r="E127" s="35"/>
    </row>
    <row r="128" spans="4:5" x14ac:dyDescent="0.25">
      <c r="D128" s="35"/>
      <c r="E128" s="35"/>
    </row>
    <row r="129" spans="4:5" x14ac:dyDescent="0.25">
      <c r="D129" s="35"/>
      <c r="E129" s="35"/>
    </row>
    <row r="130" spans="4:5" x14ac:dyDescent="0.25">
      <c r="D130" s="35"/>
      <c r="E130" s="35"/>
    </row>
    <row r="131" spans="4:5" x14ac:dyDescent="0.25">
      <c r="D131" s="35"/>
      <c r="E131" s="35"/>
    </row>
    <row r="132" spans="4:5" x14ac:dyDescent="0.25">
      <c r="D132" s="35"/>
      <c r="E132" s="35"/>
    </row>
    <row r="133" spans="4:5" x14ac:dyDescent="0.25">
      <c r="D133" s="35"/>
      <c r="E133" s="35"/>
    </row>
    <row r="134" spans="4:5" x14ac:dyDescent="0.25">
      <c r="D134" s="35"/>
      <c r="E134" s="35"/>
    </row>
    <row r="135" spans="4:5" x14ac:dyDescent="0.25">
      <c r="D135" s="35"/>
      <c r="E135" s="35"/>
    </row>
    <row r="136" spans="4:5" x14ac:dyDescent="0.25">
      <c r="D136" s="35"/>
      <c r="E136" s="35"/>
    </row>
    <row r="137" spans="4:5" x14ac:dyDescent="0.25">
      <c r="D137" s="35"/>
      <c r="E137" s="35"/>
    </row>
    <row r="138" spans="4:5" x14ac:dyDescent="0.25">
      <c r="D138" s="35"/>
      <c r="E138" s="35"/>
    </row>
    <row r="139" spans="4:5" x14ac:dyDescent="0.25">
      <c r="D139" s="35"/>
      <c r="E139" s="35"/>
    </row>
    <row r="140" spans="4:5" x14ac:dyDescent="0.25">
      <c r="D140" s="35"/>
      <c r="E140" s="35"/>
    </row>
    <row r="141" spans="4:5" x14ac:dyDescent="0.25">
      <c r="D141" s="35"/>
      <c r="E141" s="35"/>
    </row>
    <row r="142" spans="4:5" x14ac:dyDescent="0.25">
      <c r="D142" s="35"/>
      <c r="E142" s="35"/>
    </row>
    <row r="143" spans="4:5" x14ac:dyDescent="0.25">
      <c r="D143" s="35"/>
      <c r="E143" s="35"/>
    </row>
    <row r="144" spans="4:5" x14ac:dyDescent="0.25">
      <c r="D144" s="35"/>
      <c r="E144" s="35"/>
    </row>
    <row r="145" spans="4:5" x14ac:dyDescent="0.25">
      <c r="D145" s="35"/>
      <c r="E145" s="35"/>
    </row>
    <row r="146" spans="4:5" x14ac:dyDescent="0.25">
      <c r="D146" s="35"/>
      <c r="E146" s="35"/>
    </row>
    <row r="147" spans="4:5" x14ac:dyDescent="0.25">
      <c r="D147" s="35"/>
      <c r="E147" s="35"/>
    </row>
    <row r="148" spans="4:5" x14ac:dyDescent="0.25">
      <c r="D148" s="35"/>
      <c r="E148" s="35"/>
    </row>
    <row r="149" spans="4:5" x14ac:dyDescent="0.25">
      <c r="D149" s="35"/>
      <c r="E149" s="35"/>
    </row>
    <row r="150" spans="4:5" x14ac:dyDescent="0.25">
      <c r="D150" s="35"/>
      <c r="E150" s="35"/>
    </row>
    <row r="151" spans="4:5" x14ac:dyDescent="0.25">
      <c r="D151" s="35"/>
      <c r="E151" s="35"/>
    </row>
    <row r="152" spans="4:5" x14ac:dyDescent="0.25">
      <c r="D152" s="35"/>
      <c r="E152" s="35"/>
    </row>
    <row r="153" spans="4:5" x14ac:dyDescent="0.25">
      <c r="D153" s="35"/>
      <c r="E153" s="35"/>
    </row>
    <row r="154" spans="4:5" x14ac:dyDescent="0.25">
      <c r="D154" s="35"/>
      <c r="E154" s="35"/>
    </row>
    <row r="155" spans="4:5" x14ac:dyDescent="0.25">
      <c r="D155" s="35"/>
      <c r="E155" s="35"/>
    </row>
    <row r="156" spans="4:5" x14ac:dyDescent="0.25">
      <c r="D156" s="35"/>
      <c r="E156" s="35"/>
    </row>
    <row r="157" spans="4:5" x14ac:dyDescent="0.25">
      <c r="D157" s="35"/>
      <c r="E157" s="35"/>
    </row>
    <row r="158" spans="4:5" x14ac:dyDescent="0.25">
      <c r="D158" s="35"/>
      <c r="E158" s="35"/>
    </row>
    <row r="159" spans="4:5" x14ac:dyDescent="0.25">
      <c r="D159" s="35"/>
      <c r="E159" s="35"/>
    </row>
    <row r="160" spans="4:5" x14ac:dyDescent="0.25">
      <c r="D160" s="35"/>
      <c r="E160" s="35"/>
    </row>
    <row r="161" spans="4:5" x14ac:dyDescent="0.25">
      <c r="D161" s="35"/>
      <c r="E161" s="35"/>
    </row>
    <row r="162" spans="4:5" x14ac:dyDescent="0.25">
      <c r="D162" s="35"/>
      <c r="E162" s="35"/>
    </row>
    <row r="163" spans="4:5" x14ac:dyDescent="0.25">
      <c r="D163" s="35"/>
      <c r="E163" s="35"/>
    </row>
  </sheetData>
  <mergeCells count="18">
    <mergeCell ref="H20:J20"/>
    <mergeCell ref="H13:J13"/>
    <mergeCell ref="H21:J21"/>
    <mergeCell ref="H31:J31"/>
    <mergeCell ref="B6:C6"/>
    <mergeCell ref="H6:J6"/>
    <mergeCell ref="H7:J7"/>
    <mergeCell ref="H8:J8"/>
    <mergeCell ref="H9:J9"/>
    <mergeCell ref="H10:J10"/>
    <mergeCell ref="H11:J11"/>
    <mergeCell ref="H12:J12"/>
    <mergeCell ref="H14:J14"/>
    <mergeCell ref="H15:J15"/>
    <mergeCell ref="H16:J16"/>
    <mergeCell ref="H17:J17"/>
    <mergeCell ref="H18:J18"/>
    <mergeCell ref="H19:J1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4026-B055-4CF5-AA02-8C43E0FE27A8}">
  <dimension ref="A1:J165"/>
  <sheetViews>
    <sheetView topLeftCell="A10" workbookViewId="0">
      <selection activeCell="J3" sqref="J3"/>
    </sheetView>
  </sheetViews>
  <sheetFormatPr defaultRowHeight="15" x14ac:dyDescent="0.25"/>
  <cols>
    <col min="1" max="1" width="7.7109375" customWidth="1"/>
    <col min="2" max="2" width="3" customWidth="1"/>
    <col min="3" max="3" width="19.7109375" customWidth="1"/>
    <col min="4" max="5" width="11.42578125" customWidth="1"/>
    <col min="6" max="6" width="10.5703125" customWidth="1"/>
    <col min="7" max="7" width="10.42578125" customWidth="1"/>
    <col min="8" max="8" width="12.85546875" customWidth="1"/>
    <col min="9" max="9" width="8.85546875" customWidth="1"/>
    <col min="10" max="10" width="9.7109375" bestFit="1" customWidth="1"/>
  </cols>
  <sheetData>
    <row r="1" spans="1:10" ht="30" customHeight="1" x14ac:dyDescent="0.25">
      <c r="A1" s="1" t="s">
        <v>0</v>
      </c>
      <c r="B1" s="2"/>
      <c r="C1" s="3" t="s">
        <v>25</v>
      </c>
      <c r="F1" s="4"/>
      <c r="I1" s="5" t="s">
        <v>1</v>
      </c>
      <c r="J1" s="5" t="s">
        <v>2</v>
      </c>
    </row>
    <row r="2" spans="1:10" ht="20.100000000000001" customHeight="1" x14ac:dyDescent="0.25">
      <c r="A2" s="6" t="s">
        <v>3</v>
      </c>
      <c r="B2" s="7"/>
      <c r="C2" s="7"/>
      <c r="F2" s="7"/>
      <c r="I2" s="8" t="s">
        <v>4</v>
      </c>
      <c r="J2" s="8" t="s">
        <v>5</v>
      </c>
    </row>
    <row r="3" spans="1:10" ht="20.100000000000001" customHeight="1" x14ac:dyDescent="0.25">
      <c r="A3" s="9" t="s">
        <v>6</v>
      </c>
      <c r="H3" s="10" t="s">
        <v>7</v>
      </c>
      <c r="I3" s="11" t="s">
        <v>24</v>
      </c>
      <c r="J3" s="12">
        <v>43360</v>
      </c>
    </row>
    <row r="4" spans="1:10" ht="20.100000000000001" customHeight="1" x14ac:dyDescent="0.25">
      <c r="A4" s="13" t="s">
        <v>8</v>
      </c>
      <c r="B4" s="9"/>
      <c r="C4" s="14">
        <v>43281</v>
      </c>
      <c r="F4" s="9"/>
      <c r="H4" s="10" t="s">
        <v>9</v>
      </c>
      <c r="I4" s="11"/>
      <c r="J4" s="12"/>
    </row>
    <row r="5" spans="1:10" ht="20.100000000000001" customHeight="1" x14ac:dyDescent="0.25">
      <c r="A5" s="13"/>
      <c r="B5" s="9"/>
      <c r="C5" s="14"/>
      <c r="F5" s="9"/>
      <c r="H5" s="15"/>
      <c r="I5" s="16"/>
      <c r="J5" s="17"/>
    </row>
    <row r="6" spans="1:10" s="1" customFormat="1" ht="32.1" customHeight="1" x14ac:dyDescent="0.25">
      <c r="A6" s="18" t="s">
        <v>10</v>
      </c>
      <c r="B6" s="49" t="s">
        <v>11</v>
      </c>
      <c r="C6" s="50"/>
      <c r="D6" s="19" t="s">
        <v>12</v>
      </c>
      <c r="E6" s="20" t="s">
        <v>13</v>
      </c>
      <c r="F6" s="21" t="s">
        <v>14</v>
      </c>
      <c r="G6" s="21" t="s">
        <v>15</v>
      </c>
      <c r="H6" s="51" t="s">
        <v>16</v>
      </c>
      <c r="I6" s="52"/>
      <c r="J6" s="53"/>
    </row>
    <row r="7" spans="1:10" s="29" customFormat="1" ht="15.95" customHeight="1" x14ac:dyDescent="0.2">
      <c r="A7" s="22"/>
      <c r="B7" s="23"/>
      <c r="C7" s="24"/>
      <c r="D7" s="24"/>
      <c r="E7" s="25"/>
      <c r="F7" s="22"/>
      <c r="G7" s="22"/>
      <c r="H7" s="26"/>
      <c r="I7" s="27"/>
      <c r="J7" s="28"/>
    </row>
    <row r="8" spans="1:10" s="29" customFormat="1" ht="15.95" customHeight="1" x14ac:dyDescent="0.2">
      <c r="A8" s="22" t="s">
        <v>17</v>
      </c>
      <c r="B8" s="23"/>
      <c r="C8" s="24"/>
      <c r="D8" s="30"/>
      <c r="E8" s="31">
        <v>0.6</v>
      </c>
      <c r="F8" s="22"/>
      <c r="G8" s="22"/>
      <c r="H8" s="32"/>
      <c r="I8" s="27"/>
      <c r="J8" s="28"/>
    </row>
    <row r="9" spans="1:10" s="29" customFormat="1" ht="15.95" customHeight="1" x14ac:dyDescent="0.2">
      <c r="A9" s="22"/>
      <c r="B9" s="23"/>
      <c r="C9" s="24"/>
      <c r="D9" s="30"/>
      <c r="E9" s="31"/>
      <c r="F9" s="22"/>
      <c r="G9" s="22"/>
      <c r="H9" s="32"/>
      <c r="I9" s="27"/>
      <c r="J9" s="28"/>
    </row>
    <row r="10" spans="1:10" s="29" customFormat="1" ht="15.95" customHeight="1" x14ac:dyDescent="0.2">
      <c r="A10" s="22"/>
      <c r="B10" s="23" t="s">
        <v>18</v>
      </c>
      <c r="C10" s="24"/>
      <c r="D10" s="30"/>
      <c r="E10" s="30"/>
      <c r="F10" s="22"/>
      <c r="G10" s="22"/>
      <c r="H10" s="26"/>
      <c r="I10" s="27"/>
      <c r="J10" s="28"/>
    </row>
    <row r="11" spans="1:10" s="29" customFormat="1" ht="15.95" customHeight="1" x14ac:dyDescent="0.2">
      <c r="A11" s="22"/>
      <c r="B11" s="23"/>
      <c r="C11" s="24" t="s">
        <v>19</v>
      </c>
      <c r="D11" s="30">
        <v>786.82</v>
      </c>
      <c r="E11" s="30">
        <f>+D11*$E$8</f>
        <v>472.09199999999998</v>
      </c>
      <c r="F11" s="22"/>
      <c r="G11" s="22"/>
      <c r="H11" s="26"/>
      <c r="I11" s="27"/>
      <c r="J11" s="28"/>
    </row>
    <row r="12" spans="1:10" s="29" customFormat="1" ht="15.95" customHeight="1" x14ac:dyDescent="0.2">
      <c r="A12" s="22"/>
      <c r="B12" s="23"/>
      <c r="C12" s="24" t="s">
        <v>20</v>
      </c>
      <c r="D12" s="30">
        <v>288.56</v>
      </c>
      <c r="E12" s="30">
        <v>0</v>
      </c>
      <c r="F12" s="22"/>
      <c r="G12" s="22"/>
      <c r="H12" s="26"/>
      <c r="I12" s="27"/>
      <c r="J12" s="28"/>
    </row>
    <row r="13" spans="1:10" s="29" customFormat="1" ht="15.95" customHeight="1" x14ac:dyDescent="0.2">
      <c r="A13" s="22"/>
      <c r="B13" s="23"/>
      <c r="C13" s="24" t="s">
        <v>22</v>
      </c>
      <c r="D13" s="30">
        <f>D11+D12</f>
        <v>1075.3800000000001</v>
      </c>
      <c r="E13" s="30">
        <f>E11+E12</f>
        <v>472.09199999999998</v>
      </c>
      <c r="F13" s="22"/>
      <c r="G13" s="22"/>
      <c r="H13" s="26"/>
      <c r="I13" s="27"/>
      <c r="J13" s="28"/>
    </row>
    <row r="14" spans="1:10" s="29" customFormat="1" ht="15.95" customHeight="1" x14ac:dyDescent="0.2">
      <c r="A14" s="22"/>
      <c r="B14" s="23"/>
      <c r="C14" s="24"/>
      <c r="D14" s="30"/>
      <c r="E14" s="30"/>
      <c r="F14" s="22"/>
      <c r="G14" s="22"/>
      <c r="H14" s="32"/>
      <c r="I14" s="27"/>
      <c r="J14" s="28"/>
    </row>
    <row r="15" spans="1:10" s="29" customFormat="1" ht="15.95" customHeight="1" x14ac:dyDescent="0.2">
      <c r="A15" s="22"/>
      <c r="B15" s="23" t="s">
        <v>21</v>
      </c>
      <c r="C15" s="24"/>
      <c r="D15" s="30"/>
      <c r="E15" s="30"/>
      <c r="F15" s="22"/>
      <c r="G15" s="22"/>
      <c r="H15" s="32"/>
      <c r="I15" s="27"/>
      <c r="J15" s="28"/>
    </row>
    <row r="16" spans="1:10" s="29" customFormat="1" ht="15.95" customHeight="1" x14ac:dyDescent="0.2">
      <c r="A16" s="22"/>
      <c r="B16" s="23"/>
      <c r="C16" s="24" t="s">
        <v>26</v>
      </c>
      <c r="D16" s="30">
        <v>846.32</v>
      </c>
      <c r="E16" s="30">
        <f t="shared" ref="E16:E17" si="0">+D16*$E$8</f>
        <v>507.79200000000003</v>
      </c>
      <c r="F16" s="22"/>
      <c r="G16" s="22"/>
      <c r="H16" s="32"/>
      <c r="I16" s="27"/>
      <c r="J16" s="28"/>
    </row>
    <row r="17" spans="1:10" s="29" customFormat="1" ht="15.95" customHeight="1" x14ac:dyDescent="0.2">
      <c r="A17" s="22"/>
      <c r="B17" s="23"/>
      <c r="C17" s="24" t="s">
        <v>27</v>
      </c>
      <c r="D17" s="30">
        <f>1597.66-D16</f>
        <v>751.34</v>
      </c>
      <c r="E17" s="30">
        <f t="shared" si="0"/>
        <v>450.80400000000003</v>
      </c>
      <c r="F17" s="22"/>
      <c r="G17" s="22"/>
      <c r="H17" s="32"/>
      <c r="I17" s="27"/>
      <c r="J17" s="28"/>
    </row>
    <row r="18" spans="1:10" s="29" customFormat="1" ht="15.95" customHeight="1" x14ac:dyDescent="0.2">
      <c r="A18" s="22"/>
      <c r="B18" s="23"/>
      <c r="C18" s="24" t="s">
        <v>22</v>
      </c>
      <c r="D18" s="30">
        <f>D16+D17</f>
        <v>1597.66</v>
      </c>
      <c r="E18" s="30">
        <f>SUM(E16:E17)</f>
        <v>958.596</v>
      </c>
      <c r="F18" s="22"/>
      <c r="G18" s="22"/>
      <c r="H18" s="32"/>
      <c r="I18" s="27"/>
      <c r="J18" s="28"/>
    </row>
    <row r="19" spans="1:10" s="29" customFormat="1" ht="15.95" customHeight="1" x14ac:dyDescent="0.2">
      <c r="A19" s="22"/>
      <c r="B19" s="23"/>
      <c r="C19" s="24"/>
      <c r="D19" s="30"/>
      <c r="E19" s="30"/>
      <c r="F19" s="22"/>
      <c r="G19" s="22"/>
      <c r="H19" s="32"/>
      <c r="I19" s="27"/>
      <c r="J19" s="28"/>
    </row>
    <row r="20" spans="1:10" s="29" customFormat="1" ht="15.95" customHeight="1" x14ac:dyDescent="0.2">
      <c r="A20" s="22"/>
      <c r="B20" s="23" t="s">
        <v>23</v>
      </c>
      <c r="C20" s="24"/>
      <c r="D20" s="30"/>
      <c r="E20" s="30"/>
      <c r="F20" s="22"/>
      <c r="G20" s="22"/>
      <c r="H20" s="32"/>
      <c r="I20" s="27"/>
      <c r="J20" s="28"/>
    </row>
    <row r="21" spans="1:10" s="29" customFormat="1" ht="15.95" customHeight="1" x14ac:dyDescent="0.2">
      <c r="A21" s="22"/>
      <c r="B21" s="23"/>
      <c r="C21" s="24" t="s">
        <v>28</v>
      </c>
      <c r="D21" s="30">
        <v>360.69</v>
      </c>
      <c r="E21" s="30">
        <f t="shared" ref="E21:E24" si="1">+D21*$E$8</f>
        <v>216.41399999999999</v>
      </c>
      <c r="F21" s="22"/>
      <c r="G21" s="22"/>
      <c r="H21" s="32"/>
      <c r="I21" s="27"/>
      <c r="J21" s="28"/>
    </row>
    <row r="22" spans="1:10" s="29" customFormat="1" ht="15.95" customHeight="1" x14ac:dyDescent="0.2">
      <c r="A22" s="22"/>
      <c r="B22" s="23"/>
      <c r="C22" s="24" t="s">
        <v>29</v>
      </c>
      <c r="D22" s="30">
        <v>342.43</v>
      </c>
      <c r="E22" s="30">
        <f t="shared" si="1"/>
        <v>205.458</v>
      </c>
      <c r="F22" s="22"/>
      <c r="G22" s="22"/>
      <c r="H22" s="32"/>
      <c r="I22" s="27"/>
      <c r="J22" s="28"/>
    </row>
    <row r="23" spans="1:10" s="29" customFormat="1" ht="15.95" customHeight="1" x14ac:dyDescent="0.2">
      <c r="A23" s="22"/>
      <c r="B23" s="23"/>
      <c r="C23" s="24" t="s">
        <v>30</v>
      </c>
      <c r="D23" s="30">
        <v>378.3</v>
      </c>
      <c r="E23" s="30">
        <f t="shared" si="1"/>
        <v>226.98</v>
      </c>
      <c r="F23" s="22"/>
      <c r="G23" s="22"/>
      <c r="H23" s="32"/>
      <c r="I23" s="27"/>
      <c r="J23" s="28"/>
    </row>
    <row r="24" spans="1:10" s="29" customFormat="1" ht="15.95" customHeight="1" x14ac:dyDescent="0.2">
      <c r="A24" s="22"/>
      <c r="B24" s="23"/>
      <c r="C24" s="24" t="s">
        <v>31</v>
      </c>
      <c r="D24" s="30">
        <v>433.2</v>
      </c>
      <c r="E24" s="30">
        <f t="shared" si="1"/>
        <v>259.91999999999996</v>
      </c>
      <c r="F24" s="22"/>
      <c r="G24" s="22"/>
      <c r="H24" s="32"/>
      <c r="I24" s="27"/>
      <c r="J24" s="28"/>
    </row>
    <row r="25" spans="1:10" s="29" customFormat="1" ht="15.95" customHeight="1" x14ac:dyDescent="0.2">
      <c r="A25" s="22"/>
      <c r="B25" s="23"/>
      <c r="C25" s="24" t="s">
        <v>22</v>
      </c>
      <c r="D25" s="30">
        <f>SUM(D21:D24)</f>
        <v>1514.6200000000001</v>
      </c>
      <c r="E25" s="30">
        <f>SUM(E21:E24)</f>
        <v>908.77199999999993</v>
      </c>
      <c r="F25" s="22"/>
      <c r="G25" s="22"/>
      <c r="H25" s="32"/>
      <c r="I25" s="27"/>
      <c r="J25" s="28"/>
    </row>
    <row r="26" spans="1:10" s="29" customFormat="1" ht="15.95" customHeight="1" x14ac:dyDescent="0.2">
      <c r="A26" s="22"/>
      <c r="B26" s="23"/>
      <c r="C26" s="24"/>
      <c r="D26" s="30"/>
      <c r="E26" s="30"/>
      <c r="F26" s="22"/>
      <c r="G26" s="22"/>
      <c r="H26" s="32"/>
      <c r="I26" s="27"/>
      <c r="J26" s="28"/>
    </row>
    <row r="27" spans="1:10" s="29" customFormat="1" ht="15.95" customHeight="1" x14ac:dyDescent="0.2">
      <c r="D27" s="33"/>
      <c r="E27" s="33"/>
    </row>
    <row r="28" spans="1:10" s="29" customFormat="1" ht="15.95" customHeight="1" x14ac:dyDescent="0.2">
      <c r="D28" s="33"/>
      <c r="E28" s="33"/>
    </row>
    <row r="29" spans="1:10" s="29" customFormat="1" ht="15.95" customHeight="1" x14ac:dyDescent="0.2">
      <c r="D29" s="33"/>
      <c r="E29" s="33"/>
    </row>
    <row r="30" spans="1:10" s="29" customFormat="1" ht="15.95" customHeight="1" x14ac:dyDescent="0.2">
      <c r="D30" s="33"/>
      <c r="E30" s="33"/>
    </row>
    <row r="31" spans="1:10" s="29" customFormat="1" ht="15.95" customHeight="1" x14ac:dyDescent="0.2">
      <c r="D31" s="33"/>
      <c r="E31" s="33"/>
    </row>
    <row r="32" spans="1:10" s="29" customFormat="1" ht="15.95" customHeight="1" x14ac:dyDescent="0.2">
      <c r="D32" s="33"/>
      <c r="E32" s="33"/>
    </row>
    <row r="33" spans="4:5" s="29" customFormat="1" ht="15.95" customHeight="1" x14ac:dyDescent="0.2">
      <c r="D33" s="33"/>
      <c r="E33" s="33"/>
    </row>
    <row r="34" spans="4:5" s="29" customFormat="1" ht="15.95" customHeight="1" x14ac:dyDescent="0.2">
      <c r="D34" s="33"/>
      <c r="E34" s="33"/>
    </row>
    <row r="35" spans="4:5" s="29" customFormat="1" ht="15.95" customHeight="1" x14ac:dyDescent="0.2">
      <c r="D35" s="33"/>
      <c r="E35" s="33"/>
    </row>
    <row r="36" spans="4:5" s="29" customFormat="1" ht="15.95" customHeight="1" x14ac:dyDescent="0.2">
      <c r="D36" s="33"/>
      <c r="E36" s="33"/>
    </row>
    <row r="37" spans="4:5" s="29" customFormat="1" ht="15.95" customHeight="1" x14ac:dyDescent="0.2">
      <c r="D37" s="33"/>
      <c r="E37" s="33"/>
    </row>
    <row r="38" spans="4:5" s="29" customFormat="1" ht="15.95" customHeight="1" x14ac:dyDescent="0.2">
      <c r="D38" s="33"/>
      <c r="E38" s="33"/>
    </row>
    <row r="39" spans="4:5" s="29" customFormat="1" ht="15.95" customHeight="1" x14ac:dyDescent="0.2">
      <c r="D39" s="33"/>
      <c r="E39" s="33"/>
    </row>
    <row r="40" spans="4:5" s="29" customFormat="1" ht="15.95" customHeight="1" x14ac:dyDescent="0.2">
      <c r="D40" s="33"/>
      <c r="E40" s="33"/>
    </row>
    <row r="41" spans="4:5" s="29" customFormat="1" ht="15.95" customHeight="1" x14ac:dyDescent="0.2">
      <c r="D41" s="33"/>
      <c r="E41" s="33"/>
    </row>
    <row r="42" spans="4:5" s="29" customFormat="1" ht="15.95" customHeight="1" x14ac:dyDescent="0.2">
      <c r="D42" s="33"/>
      <c r="E42" s="33"/>
    </row>
    <row r="43" spans="4:5" x14ac:dyDescent="0.25">
      <c r="D43" s="33"/>
      <c r="E43" s="33"/>
    </row>
    <row r="44" spans="4:5" x14ac:dyDescent="0.25">
      <c r="D44" s="33"/>
      <c r="E44" s="33"/>
    </row>
    <row r="45" spans="4:5" x14ac:dyDescent="0.25">
      <c r="D45" s="33"/>
      <c r="E45" s="33"/>
    </row>
    <row r="46" spans="4:5" x14ac:dyDescent="0.25">
      <c r="D46" s="33"/>
      <c r="E46" s="33"/>
    </row>
    <row r="47" spans="4:5" x14ac:dyDescent="0.25">
      <c r="D47" s="33"/>
      <c r="E47" s="33"/>
    </row>
    <row r="48" spans="4:5" x14ac:dyDescent="0.25">
      <c r="D48" s="34"/>
      <c r="E48" s="34"/>
    </row>
    <row r="49" spans="4:5" x14ac:dyDescent="0.25">
      <c r="D49" s="35"/>
      <c r="E49" s="35"/>
    </row>
    <row r="50" spans="4:5" x14ac:dyDescent="0.25">
      <c r="D50" s="35"/>
      <c r="E50" s="35"/>
    </row>
    <row r="51" spans="4:5" x14ac:dyDescent="0.25">
      <c r="D51" s="35"/>
      <c r="E51" s="35"/>
    </row>
    <row r="52" spans="4:5" x14ac:dyDescent="0.25">
      <c r="D52" s="35"/>
      <c r="E52" s="35"/>
    </row>
    <row r="53" spans="4:5" x14ac:dyDescent="0.25">
      <c r="D53" s="35"/>
      <c r="E53" s="35"/>
    </row>
    <row r="54" spans="4:5" x14ac:dyDescent="0.25">
      <c r="D54" s="35"/>
      <c r="E54" s="35"/>
    </row>
    <row r="55" spans="4:5" x14ac:dyDescent="0.25">
      <c r="D55" s="35"/>
      <c r="E55" s="35"/>
    </row>
    <row r="56" spans="4:5" x14ac:dyDescent="0.25">
      <c r="D56" s="35"/>
      <c r="E56" s="35"/>
    </row>
    <row r="57" spans="4:5" x14ac:dyDescent="0.25">
      <c r="D57" s="35"/>
      <c r="E57" s="35"/>
    </row>
    <row r="58" spans="4:5" x14ac:dyDescent="0.25">
      <c r="D58" s="35"/>
      <c r="E58" s="35"/>
    </row>
    <row r="59" spans="4:5" x14ac:dyDescent="0.25">
      <c r="D59" s="35"/>
      <c r="E59" s="35"/>
    </row>
    <row r="60" spans="4:5" x14ac:dyDescent="0.25">
      <c r="D60" s="35"/>
      <c r="E60" s="35"/>
    </row>
    <row r="61" spans="4:5" x14ac:dyDescent="0.25">
      <c r="D61" s="35"/>
      <c r="E61" s="35"/>
    </row>
    <row r="62" spans="4:5" x14ac:dyDescent="0.25">
      <c r="D62" s="35"/>
      <c r="E62" s="35"/>
    </row>
    <row r="63" spans="4:5" x14ac:dyDescent="0.25">
      <c r="D63" s="35"/>
      <c r="E63" s="35"/>
    </row>
    <row r="64" spans="4:5" x14ac:dyDescent="0.25">
      <c r="D64" s="35"/>
      <c r="E64" s="35"/>
    </row>
    <row r="65" spans="4:5" x14ac:dyDescent="0.25">
      <c r="D65" s="35"/>
      <c r="E65" s="35"/>
    </row>
    <row r="66" spans="4:5" x14ac:dyDescent="0.25">
      <c r="D66" s="35"/>
      <c r="E66" s="35"/>
    </row>
    <row r="67" spans="4:5" x14ac:dyDescent="0.25">
      <c r="D67" s="35"/>
      <c r="E67" s="35"/>
    </row>
    <row r="68" spans="4:5" x14ac:dyDescent="0.25">
      <c r="D68" s="35"/>
      <c r="E68" s="35"/>
    </row>
    <row r="69" spans="4:5" x14ac:dyDescent="0.25">
      <c r="D69" s="35"/>
      <c r="E69" s="35"/>
    </row>
    <row r="70" spans="4:5" x14ac:dyDescent="0.25">
      <c r="D70" s="35"/>
      <c r="E70" s="35"/>
    </row>
    <row r="71" spans="4:5" x14ac:dyDescent="0.25">
      <c r="D71" s="35"/>
      <c r="E71" s="35"/>
    </row>
    <row r="72" spans="4:5" x14ac:dyDescent="0.25">
      <c r="D72" s="35"/>
      <c r="E72" s="35"/>
    </row>
    <row r="73" spans="4:5" x14ac:dyDescent="0.25">
      <c r="D73" s="35"/>
      <c r="E73" s="35"/>
    </row>
    <row r="74" spans="4:5" x14ac:dyDescent="0.25">
      <c r="D74" s="35"/>
      <c r="E74" s="35"/>
    </row>
    <row r="75" spans="4:5" x14ac:dyDescent="0.25">
      <c r="D75" s="35"/>
      <c r="E75" s="35"/>
    </row>
    <row r="76" spans="4:5" x14ac:dyDescent="0.25">
      <c r="D76" s="35"/>
      <c r="E76" s="35"/>
    </row>
    <row r="77" spans="4:5" x14ac:dyDescent="0.25">
      <c r="D77" s="35"/>
      <c r="E77" s="35"/>
    </row>
    <row r="78" spans="4:5" x14ac:dyDescent="0.25">
      <c r="D78" s="35"/>
      <c r="E78" s="35"/>
    </row>
    <row r="79" spans="4:5" x14ac:dyDescent="0.25">
      <c r="D79" s="35"/>
      <c r="E79" s="35"/>
    </row>
    <row r="80" spans="4:5" x14ac:dyDescent="0.25">
      <c r="D80" s="35"/>
      <c r="E80" s="35"/>
    </row>
    <row r="81" spans="4:5" x14ac:dyDescent="0.25">
      <c r="D81" s="35"/>
      <c r="E81" s="35"/>
    </row>
    <row r="82" spans="4:5" x14ac:dyDescent="0.25">
      <c r="D82" s="35"/>
      <c r="E82" s="35"/>
    </row>
    <row r="83" spans="4:5" x14ac:dyDescent="0.25">
      <c r="D83" s="35"/>
      <c r="E83" s="35"/>
    </row>
    <row r="84" spans="4:5" x14ac:dyDescent="0.25">
      <c r="D84" s="35"/>
      <c r="E84" s="35"/>
    </row>
    <row r="85" spans="4:5" x14ac:dyDescent="0.25">
      <c r="D85" s="35"/>
      <c r="E85" s="35"/>
    </row>
    <row r="86" spans="4:5" x14ac:dyDescent="0.25">
      <c r="D86" s="35"/>
      <c r="E86" s="35"/>
    </row>
    <row r="87" spans="4:5" x14ac:dyDescent="0.25">
      <c r="D87" s="35"/>
      <c r="E87" s="35"/>
    </row>
    <row r="88" spans="4:5" x14ac:dyDescent="0.25">
      <c r="D88" s="35"/>
      <c r="E88" s="35"/>
    </row>
    <row r="89" spans="4:5" x14ac:dyDescent="0.25">
      <c r="D89" s="35"/>
      <c r="E89" s="35"/>
    </row>
    <row r="90" spans="4:5" x14ac:dyDescent="0.25">
      <c r="D90" s="35"/>
      <c r="E90" s="35"/>
    </row>
    <row r="91" spans="4:5" x14ac:dyDescent="0.25">
      <c r="D91" s="35"/>
      <c r="E91" s="35"/>
    </row>
    <row r="92" spans="4:5" x14ac:dyDescent="0.25">
      <c r="D92" s="35"/>
      <c r="E92" s="35"/>
    </row>
    <row r="93" spans="4:5" x14ac:dyDescent="0.25">
      <c r="D93" s="35"/>
      <c r="E93" s="35"/>
    </row>
    <row r="94" spans="4:5" x14ac:dyDescent="0.25">
      <c r="D94" s="35"/>
      <c r="E94" s="35"/>
    </row>
    <row r="95" spans="4:5" x14ac:dyDescent="0.25">
      <c r="D95" s="35"/>
      <c r="E95" s="35"/>
    </row>
    <row r="96" spans="4:5" x14ac:dyDescent="0.25">
      <c r="D96" s="35"/>
      <c r="E96" s="35"/>
    </row>
    <row r="97" spans="4:5" x14ac:dyDescent="0.25">
      <c r="D97" s="35"/>
      <c r="E97" s="35"/>
    </row>
    <row r="98" spans="4:5" x14ac:dyDescent="0.25">
      <c r="D98" s="35"/>
      <c r="E98" s="35"/>
    </row>
    <row r="99" spans="4:5" x14ac:dyDescent="0.25">
      <c r="D99" s="35"/>
      <c r="E99" s="35"/>
    </row>
    <row r="100" spans="4:5" x14ac:dyDescent="0.25">
      <c r="D100" s="35"/>
      <c r="E100" s="35"/>
    </row>
    <row r="101" spans="4:5" x14ac:dyDescent="0.25">
      <c r="D101" s="35"/>
      <c r="E101" s="35"/>
    </row>
    <row r="102" spans="4:5" x14ac:dyDescent="0.25">
      <c r="D102" s="35"/>
      <c r="E102" s="35"/>
    </row>
    <row r="103" spans="4:5" x14ac:dyDescent="0.25">
      <c r="D103" s="35"/>
      <c r="E103" s="35"/>
    </row>
    <row r="104" spans="4:5" x14ac:dyDescent="0.25">
      <c r="D104" s="35"/>
      <c r="E104" s="35"/>
    </row>
    <row r="105" spans="4:5" x14ac:dyDescent="0.25">
      <c r="D105" s="35"/>
      <c r="E105" s="35"/>
    </row>
    <row r="106" spans="4:5" x14ac:dyDescent="0.25">
      <c r="D106" s="35"/>
      <c r="E106" s="35"/>
    </row>
    <row r="107" spans="4:5" x14ac:dyDescent="0.25">
      <c r="D107" s="35"/>
      <c r="E107" s="35"/>
    </row>
    <row r="108" spans="4:5" x14ac:dyDescent="0.25">
      <c r="D108" s="35"/>
      <c r="E108" s="35"/>
    </row>
    <row r="109" spans="4:5" x14ac:dyDescent="0.25">
      <c r="D109" s="35"/>
      <c r="E109" s="35"/>
    </row>
    <row r="110" spans="4:5" x14ac:dyDescent="0.25">
      <c r="D110" s="35"/>
      <c r="E110" s="35"/>
    </row>
    <row r="111" spans="4:5" x14ac:dyDescent="0.25">
      <c r="D111" s="35"/>
      <c r="E111" s="35"/>
    </row>
    <row r="112" spans="4:5" x14ac:dyDescent="0.25">
      <c r="D112" s="35"/>
      <c r="E112" s="35"/>
    </row>
    <row r="113" spans="4:5" x14ac:dyDescent="0.25">
      <c r="D113" s="35"/>
      <c r="E113" s="35"/>
    </row>
    <row r="114" spans="4:5" x14ac:dyDescent="0.25">
      <c r="D114" s="35"/>
      <c r="E114" s="35"/>
    </row>
    <row r="115" spans="4:5" x14ac:dyDescent="0.25">
      <c r="D115" s="35"/>
      <c r="E115" s="35"/>
    </row>
    <row r="116" spans="4:5" x14ac:dyDescent="0.25">
      <c r="D116" s="35"/>
      <c r="E116" s="35"/>
    </row>
    <row r="117" spans="4:5" x14ac:dyDescent="0.25">
      <c r="D117" s="35"/>
      <c r="E117" s="35"/>
    </row>
    <row r="118" spans="4:5" x14ac:dyDescent="0.25">
      <c r="D118" s="35"/>
      <c r="E118" s="35"/>
    </row>
    <row r="119" spans="4:5" x14ac:dyDescent="0.25">
      <c r="D119" s="35"/>
      <c r="E119" s="35"/>
    </row>
    <row r="120" spans="4:5" x14ac:dyDescent="0.25">
      <c r="D120" s="35"/>
      <c r="E120" s="35"/>
    </row>
    <row r="121" spans="4:5" x14ac:dyDescent="0.25">
      <c r="D121" s="35"/>
      <c r="E121" s="35"/>
    </row>
    <row r="122" spans="4:5" x14ac:dyDescent="0.25">
      <c r="D122" s="35"/>
      <c r="E122" s="35"/>
    </row>
    <row r="123" spans="4:5" x14ac:dyDescent="0.25">
      <c r="D123" s="35"/>
      <c r="E123" s="35"/>
    </row>
    <row r="124" spans="4:5" x14ac:dyDescent="0.25">
      <c r="D124" s="35"/>
      <c r="E124" s="35"/>
    </row>
    <row r="125" spans="4:5" x14ac:dyDescent="0.25">
      <c r="D125" s="35"/>
      <c r="E125" s="35"/>
    </row>
    <row r="126" spans="4:5" x14ac:dyDescent="0.25">
      <c r="D126" s="35"/>
      <c r="E126" s="35"/>
    </row>
    <row r="127" spans="4:5" x14ac:dyDescent="0.25">
      <c r="D127" s="35"/>
      <c r="E127" s="35"/>
    </row>
    <row r="128" spans="4:5" x14ac:dyDescent="0.25">
      <c r="D128" s="35"/>
      <c r="E128" s="35"/>
    </row>
    <row r="129" spans="4:5" x14ac:dyDescent="0.25">
      <c r="D129" s="35"/>
      <c r="E129" s="35"/>
    </row>
    <row r="130" spans="4:5" x14ac:dyDescent="0.25">
      <c r="D130" s="35"/>
      <c r="E130" s="35"/>
    </row>
    <row r="131" spans="4:5" x14ac:dyDescent="0.25">
      <c r="D131" s="35"/>
      <c r="E131" s="35"/>
    </row>
    <row r="132" spans="4:5" x14ac:dyDescent="0.25">
      <c r="D132" s="35"/>
      <c r="E132" s="35"/>
    </row>
    <row r="133" spans="4:5" x14ac:dyDescent="0.25">
      <c r="D133" s="35"/>
      <c r="E133" s="35"/>
    </row>
    <row r="134" spans="4:5" x14ac:dyDescent="0.25">
      <c r="D134" s="35"/>
      <c r="E134" s="35"/>
    </row>
    <row r="135" spans="4:5" x14ac:dyDescent="0.25">
      <c r="D135" s="35"/>
      <c r="E135" s="35"/>
    </row>
    <row r="136" spans="4:5" x14ac:dyDescent="0.25">
      <c r="D136" s="35"/>
      <c r="E136" s="35"/>
    </row>
    <row r="137" spans="4:5" x14ac:dyDescent="0.25">
      <c r="D137" s="35"/>
      <c r="E137" s="35"/>
    </row>
    <row r="138" spans="4:5" x14ac:dyDescent="0.25">
      <c r="D138" s="35"/>
      <c r="E138" s="35"/>
    </row>
    <row r="139" spans="4:5" x14ac:dyDescent="0.25">
      <c r="D139" s="35"/>
      <c r="E139" s="35"/>
    </row>
    <row r="140" spans="4:5" x14ac:dyDescent="0.25">
      <c r="D140" s="35"/>
      <c r="E140" s="35"/>
    </row>
    <row r="141" spans="4:5" x14ac:dyDescent="0.25">
      <c r="D141" s="35"/>
      <c r="E141" s="35"/>
    </row>
    <row r="142" spans="4:5" x14ac:dyDescent="0.25">
      <c r="D142" s="35"/>
      <c r="E142" s="35"/>
    </row>
    <row r="143" spans="4:5" x14ac:dyDescent="0.25">
      <c r="D143" s="35"/>
      <c r="E143" s="35"/>
    </row>
    <row r="144" spans="4:5" x14ac:dyDescent="0.25">
      <c r="D144" s="35"/>
      <c r="E144" s="35"/>
    </row>
    <row r="145" spans="4:5" x14ac:dyDescent="0.25">
      <c r="D145" s="35"/>
      <c r="E145" s="35"/>
    </row>
    <row r="146" spans="4:5" x14ac:dyDescent="0.25">
      <c r="D146" s="35"/>
      <c r="E146" s="35"/>
    </row>
    <row r="147" spans="4:5" x14ac:dyDescent="0.25">
      <c r="D147" s="35"/>
      <c r="E147" s="35"/>
    </row>
    <row r="148" spans="4:5" x14ac:dyDescent="0.25">
      <c r="D148" s="35"/>
      <c r="E148" s="35"/>
    </row>
    <row r="149" spans="4:5" x14ac:dyDescent="0.25">
      <c r="D149" s="35"/>
      <c r="E149" s="35"/>
    </row>
    <row r="150" spans="4:5" x14ac:dyDescent="0.25">
      <c r="D150" s="35"/>
      <c r="E150" s="35"/>
    </row>
    <row r="151" spans="4:5" x14ac:dyDescent="0.25">
      <c r="D151" s="35"/>
      <c r="E151" s="35"/>
    </row>
    <row r="152" spans="4:5" x14ac:dyDescent="0.25">
      <c r="D152" s="35"/>
      <c r="E152" s="35"/>
    </row>
    <row r="153" spans="4:5" x14ac:dyDescent="0.25">
      <c r="D153" s="35"/>
      <c r="E153" s="35"/>
    </row>
    <row r="154" spans="4:5" x14ac:dyDescent="0.25">
      <c r="D154" s="35"/>
      <c r="E154" s="35"/>
    </row>
    <row r="155" spans="4:5" x14ac:dyDescent="0.25">
      <c r="D155" s="35"/>
      <c r="E155" s="35"/>
    </row>
    <row r="156" spans="4:5" x14ac:dyDescent="0.25">
      <c r="D156" s="35"/>
      <c r="E156" s="35"/>
    </row>
    <row r="157" spans="4:5" x14ac:dyDescent="0.25">
      <c r="D157" s="35"/>
      <c r="E157" s="35"/>
    </row>
    <row r="158" spans="4:5" x14ac:dyDescent="0.25">
      <c r="D158" s="35"/>
      <c r="E158" s="35"/>
    </row>
    <row r="159" spans="4:5" x14ac:dyDescent="0.25">
      <c r="D159" s="35"/>
      <c r="E159" s="35"/>
    </row>
    <row r="160" spans="4:5" x14ac:dyDescent="0.25">
      <c r="D160" s="35"/>
      <c r="E160" s="35"/>
    </row>
    <row r="161" spans="4:5" x14ac:dyDescent="0.25">
      <c r="D161" s="35"/>
      <c r="E161" s="35"/>
    </row>
    <row r="162" spans="4:5" x14ac:dyDescent="0.25">
      <c r="D162" s="35"/>
      <c r="E162" s="35"/>
    </row>
    <row r="163" spans="4:5" x14ac:dyDescent="0.25">
      <c r="D163" s="35"/>
      <c r="E163" s="35"/>
    </row>
    <row r="164" spans="4:5" x14ac:dyDescent="0.25">
      <c r="D164" s="35"/>
      <c r="E164" s="35"/>
    </row>
    <row r="165" spans="4:5" x14ac:dyDescent="0.25">
      <c r="D165" s="35"/>
      <c r="E165" s="35"/>
    </row>
  </sheetData>
  <mergeCells count="2">
    <mergeCell ref="B6:C6"/>
    <mergeCell ref="H6:J6"/>
  </mergeCells>
  <hyperlinks>
    <hyperlink ref="A2" location="Index!A1" display="Index!A1" xr:uid="{BCEB167C-EC59-401A-BCC7-807D834B3586}"/>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Morse</dc:creator>
  <cp:lastModifiedBy>Danielle Barrow</cp:lastModifiedBy>
  <dcterms:created xsi:type="dcterms:W3CDTF">2018-09-17T04:08:52Z</dcterms:created>
  <dcterms:modified xsi:type="dcterms:W3CDTF">2020-08-03T01:40:38Z</dcterms:modified>
</cp:coreProperties>
</file>