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al\OneDrive\reduceTAX\Clients\Mulhearn, James &amp; Sally\Jasalage Superannuation Fund\WP 2023 ITR\"/>
    </mc:Choice>
  </mc:AlternateContent>
  <xr:revisionPtr revIDLastSave="0" documentId="8_{94D3E629-7264-4238-91FE-ECD0D35F57AE}" xr6:coauthVersionLast="47" xr6:coauthVersionMax="47" xr10:uidLastSave="{00000000-0000-0000-0000-000000000000}"/>
  <bookViews>
    <workbookView xWindow="28680" yWindow="1725" windowWidth="29040" windowHeight="15720" xr2:uid="{476886D8-2DC1-4496-BDF8-9C8F3ECC9E57}"/>
  </bookViews>
  <sheets>
    <sheet name="$5,000p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" l="1"/>
  <c r="F9" i="2" s="1"/>
  <c r="C10" i="2" s="1"/>
  <c r="D10" i="2" s="1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F10" i="2" l="1"/>
  <c r="C11" i="2" s="1"/>
  <c r="D11" i="2" s="1"/>
  <c r="F11" i="2" l="1"/>
  <c r="C12" i="2" s="1"/>
  <c r="D12" i="2" s="1"/>
  <c r="F12" i="2" l="1"/>
  <c r="C13" i="2" s="1"/>
  <c r="D13" i="2" l="1"/>
  <c r="F13" i="2" l="1"/>
  <c r="C14" i="2" s="1"/>
  <c r="D14" i="2" l="1"/>
  <c r="F14" i="2" l="1"/>
  <c r="C15" i="2" s="1"/>
  <c r="D15" i="2" l="1"/>
  <c r="G15" i="2" s="1"/>
  <c r="F15" i="2" l="1"/>
  <c r="C16" i="2" s="1"/>
  <c r="D16" i="2" s="1"/>
  <c r="F16" i="2" l="1"/>
  <c r="C17" i="2" s="1"/>
  <c r="D17" i="2" s="1"/>
  <c r="F17" i="2" l="1"/>
  <c r="C18" i="2" s="1"/>
  <c r="D18" i="2" s="1"/>
  <c r="F18" i="2" s="1"/>
  <c r="C19" i="2" s="1"/>
  <c r="D19" i="2" l="1"/>
  <c r="F19" i="2" l="1"/>
  <c r="C20" i="2" s="1"/>
  <c r="D20" i="2" l="1"/>
  <c r="F20" i="2" l="1"/>
  <c r="C21" i="2" s="1"/>
  <c r="D21" i="2" l="1"/>
  <c r="F21" i="2" l="1"/>
  <c r="C22" i="2" s="1"/>
  <c r="D22" i="2" l="1"/>
  <c r="F22" i="2" l="1"/>
  <c r="C23" i="2" s="1"/>
  <c r="D23" i="2" l="1"/>
  <c r="F23" i="2" s="1"/>
  <c r="C24" i="2" s="1"/>
  <c r="D24" i="2" l="1"/>
  <c r="F24" i="2" s="1"/>
  <c r="C25" i="2" s="1"/>
  <c r="D25" i="2" l="1"/>
  <c r="F25" i="2" s="1"/>
  <c r="C26" i="2" s="1"/>
  <c r="D26" i="2" l="1"/>
  <c r="F26" i="2" s="1"/>
  <c r="C27" i="2" s="1"/>
  <c r="D27" i="2" l="1"/>
  <c r="F27" i="2" l="1"/>
  <c r="C28" i="2" s="1"/>
  <c r="D28" i="2" s="1"/>
  <c r="G27" i="2"/>
  <c r="F28" i="2" l="1"/>
  <c r="C29" i="2" s="1"/>
  <c r="D29" i="2" s="1"/>
  <c r="F29" i="2" s="1"/>
  <c r="C30" i="2" s="1"/>
  <c r="D30" i="2" l="1"/>
  <c r="F30" i="2" s="1"/>
  <c r="C31" i="2" s="1"/>
  <c r="D31" i="2" l="1"/>
  <c r="F31" i="2" l="1"/>
  <c r="C32" i="2" s="1"/>
  <c r="D32" i="2" l="1"/>
  <c r="F32" i="2" l="1"/>
  <c r="C33" i="2" s="1"/>
  <c r="D33" i="2" l="1"/>
  <c r="F33" i="2" l="1"/>
  <c r="C34" i="2" s="1"/>
  <c r="D34" i="2" l="1"/>
  <c r="F34" i="2" l="1"/>
  <c r="C35" i="2" s="1"/>
  <c r="D35" i="2" l="1"/>
  <c r="F35" i="2" s="1"/>
  <c r="C36" i="2" s="1"/>
  <c r="D36" i="2" l="1"/>
  <c r="F36" i="2" s="1"/>
  <c r="C37" i="2" s="1"/>
  <c r="D37" i="2" l="1"/>
  <c r="F37" i="2" s="1"/>
  <c r="C38" i="2" s="1"/>
  <c r="D38" i="2" l="1"/>
  <c r="F38" i="2" s="1"/>
  <c r="C39" i="2" s="1"/>
  <c r="D39" i="2" l="1"/>
  <c r="F39" i="2" l="1"/>
  <c r="C40" i="2" s="1"/>
  <c r="G39" i="2"/>
  <c r="D40" i="2"/>
  <c r="F40" i="2" l="1"/>
  <c r="C41" i="2" s="1"/>
  <c r="D41" i="2" s="1"/>
  <c r="F41" i="2" s="1"/>
  <c r="C42" i="2" s="1"/>
  <c r="D42" i="2" l="1"/>
  <c r="F42" i="2" s="1"/>
  <c r="C43" i="2" s="1"/>
  <c r="D43" i="2" l="1"/>
  <c r="F43" i="2" l="1"/>
  <c r="C44" i="2" s="1"/>
  <c r="D44" i="2" l="1"/>
  <c r="F44" i="2" l="1"/>
  <c r="C45" i="2" s="1"/>
  <c r="D45" i="2" l="1"/>
  <c r="F45" i="2" s="1"/>
  <c r="C46" i="2" s="1"/>
  <c r="D46" i="2" l="1"/>
  <c r="F46" i="2" s="1"/>
  <c r="C47" i="2" s="1"/>
  <c r="D47" i="2" l="1"/>
  <c r="F47" i="2" s="1"/>
  <c r="C48" i="2" s="1"/>
  <c r="D48" i="2" l="1"/>
  <c r="F48" i="2" s="1"/>
  <c r="C49" i="2" s="1"/>
  <c r="D49" i="2" l="1"/>
  <c r="F49" i="2" s="1"/>
  <c r="C50" i="2" s="1"/>
  <c r="D50" i="2" l="1"/>
  <c r="F50" i="2" s="1"/>
  <c r="C51" i="2" s="1"/>
  <c r="D51" i="2" l="1"/>
  <c r="F51" i="2" l="1"/>
  <c r="C52" i="2" s="1"/>
  <c r="G51" i="2"/>
  <c r="D52" i="2"/>
  <c r="F52" i="2" l="1"/>
  <c r="C53" i="2" s="1"/>
  <c r="D53" i="2"/>
  <c r="F53" i="2" s="1"/>
  <c r="C54" i="2" s="1"/>
  <c r="D54" i="2" l="1"/>
  <c r="F54" i="2" s="1"/>
  <c r="C55" i="2" s="1"/>
  <c r="D55" i="2" l="1"/>
  <c r="F55" i="2"/>
  <c r="C56" i="2" s="1"/>
  <c r="D56" i="2" l="1"/>
  <c r="F56" i="2" l="1"/>
  <c r="C57" i="2" s="1"/>
  <c r="D57" i="2" l="1"/>
  <c r="F57" i="2"/>
  <c r="C58" i="2" s="1"/>
  <c r="D58" i="2" l="1"/>
  <c r="F58" i="2" s="1"/>
  <c r="C59" i="2" s="1"/>
  <c r="D59" i="2" l="1"/>
  <c r="F59" i="2" s="1"/>
  <c r="C60" i="2" s="1"/>
  <c r="D60" i="2" l="1"/>
  <c r="F60" i="2" s="1"/>
  <c r="C61" i="2" s="1"/>
  <c r="D61" i="2" l="1"/>
  <c r="F61" i="2"/>
  <c r="C62" i="2" s="1"/>
  <c r="D62" i="2" l="1"/>
  <c r="F62" i="2" s="1"/>
  <c r="C63" i="2" s="1"/>
  <c r="D63" i="2" l="1"/>
  <c r="G63" i="2" s="1"/>
  <c r="F63" i="2"/>
  <c r="C64" i="2" s="1"/>
  <c r="D64" i="2" l="1"/>
  <c r="F64" i="2" l="1"/>
  <c r="C65" i="2" s="1"/>
  <c r="D65" i="2"/>
  <c r="F65" i="2" s="1"/>
  <c r="C66" i="2" s="1"/>
  <c r="D66" i="2" l="1"/>
  <c r="F66" i="2" s="1"/>
  <c r="C67" i="2" s="1"/>
  <c r="D67" i="2" l="1"/>
  <c r="F67" i="2"/>
  <c r="C68" i="2" s="1"/>
  <c r="D68" i="2" l="1"/>
  <c r="F68" i="2" l="1"/>
  <c r="C69" i="2" s="1"/>
  <c r="D69" i="2" l="1"/>
  <c r="F69" i="2" l="1"/>
  <c r="C70" i="2" s="1"/>
  <c r="D70" i="2" l="1"/>
  <c r="F70" i="2" l="1"/>
  <c r="C71" i="2" s="1"/>
  <c r="D71" i="2" l="1"/>
  <c r="F71" i="2" s="1"/>
  <c r="C72" i="2" s="1"/>
  <c r="D72" i="2" l="1"/>
  <c r="F72" i="2" s="1"/>
  <c r="C73" i="2" s="1"/>
  <c r="D73" i="2" l="1"/>
  <c r="F73" i="2" s="1"/>
  <c r="C74" i="2" s="1"/>
  <c r="D74" i="2" l="1"/>
  <c r="F74" i="2" s="1"/>
  <c r="C75" i="2" s="1"/>
  <c r="D75" i="2" l="1"/>
  <c r="F75" i="2" l="1"/>
  <c r="C76" i="2" s="1"/>
  <c r="G75" i="2"/>
  <c r="D76" i="2"/>
  <c r="F76" i="2" l="1"/>
  <c r="C77" i="2" s="1"/>
  <c r="D77" i="2" s="1"/>
  <c r="F77" i="2" s="1"/>
  <c r="C78" i="2" s="1"/>
  <c r="D78" i="2" l="1"/>
  <c r="F78" i="2" s="1"/>
  <c r="C79" i="2" s="1"/>
  <c r="D79" i="2" l="1"/>
  <c r="F79" i="2" l="1"/>
  <c r="C80" i="2" s="1"/>
  <c r="D80" i="2" l="1"/>
  <c r="F80" i="2" l="1"/>
  <c r="C81" i="2" s="1"/>
  <c r="D81" i="2" l="1"/>
  <c r="F81" i="2" l="1"/>
  <c r="C82" i="2" s="1"/>
  <c r="D82" i="2" l="1"/>
  <c r="F82" i="2" l="1"/>
  <c r="C83" i="2" s="1"/>
  <c r="D83" i="2" l="1"/>
  <c r="F83" i="2" s="1"/>
  <c r="C84" i="2" s="1"/>
  <c r="D84" i="2" l="1"/>
  <c r="F84" i="2" s="1"/>
  <c r="C85" i="2" s="1"/>
  <c r="D85" i="2" l="1"/>
  <c r="F85" i="2" s="1"/>
  <c r="C86" i="2" s="1"/>
  <c r="D86" i="2" l="1"/>
  <c r="F86" i="2" s="1"/>
  <c r="C87" i="2" s="1"/>
  <c r="D87" i="2" l="1"/>
  <c r="F87" i="2" l="1"/>
  <c r="C88" i="2" s="1"/>
  <c r="G87" i="2"/>
  <c r="D88" i="2"/>
  <c r="F88" i="2" l="1"/>
  <c r="C89" i="2" s="1"/>
  <c r="D89" i="2"/>
  <c r="F89" i="2" s="1"/>
  <c r="C90" i="2" s="1"/>
  <c r="D90" i="2" l="1"/>
  <c r="F90" i="2" s="1"/>
  <c r="C91" i="2" s="1"/>
  <c r="D91" i="2" l="1"/>
  <c r="F91" i="2" l="1"/>
  <c r="C92" i="2" s="1"/>
  <c r="D92" i="2" l="1"/>
  <c r="F92" i="2" s="1"/>
  <c r="C93" i="2" s="1"/>
  <c r="D93" i="2" l="1"/>
  <c r="F93" i="2" s="1"/>
  <c r="C94" i="2" s="1"/>
  <c r="D94" i="2" l="1"/>
  <c r="F94" i="2"/>
  <c r="C95" i="2" s="1"/>
  <c r="D95" i="2" l="1"/>
  <c r="F95" i="2" s="1"/>
  <c r="C96" i="2" s="1"/>
  <c r="D96" i="2" l="1"/>
  <c r="F96" i="2"/>
  <c r="C97" i="2" s="1"/>
  <c r="D97" i="2" l="1"/>
  <c r="F97" i="2" s="1"/>
  <c r="C98" i="2" s="1"/>
  <c r="D98" i="2" l="1"/>
  <c r="F98" i="2" s="1"/>
  <c r="C99" i="2" s="1"/>
  <c r="D99" i="2" l="1"/>
  <c r="F99" i="2" l="1"/>
  <c r="C100" i="2" s="1"/>
  <c r="G99" i="2"/>
  <c r="D100" i="2"/>
  <c r="F100" i="2" l="1"/>
  <c r="C101" i="2" s="1"/>
  <c r="D101" i="2"/>
  <c r="F101" i="2" s="1"/>
  <c r="C102" i="2" s="1"/>
  <c r="D102" i="2" l="1"/>
  <c r="F102" i="2" s="1"/>
  <c r="C103" i="2" s="1"/>
  <c r="D103" i="2" l="1"/>
  <c r="F103" i="2" l="1"/>
  <c r="C104" i="2" s="1"/>
  <c r="D104" i="2" l="1"/>
  <c r="F104" i="2"/>
  <c r="C105" i="2" s="1"/>
  <c r="D105" i="2" l="1"/>
  <c r="F105" i="2" s="1"/>
  <c r="C106" i="2" s="1"/>
  <c r="D106" i="2" l="1"/>
  <c r="F106" i="2" s="1"/>
  <c r="C107" i="2" s="1"/>
  <c r="D107" i="2" l="1"/>
  <c r="F107" i="2" s="1"/>
  <c r="C108" i="2" s="1"/>
  <c r="D108" i="2" l="1"/>
  <c r="F108" i="2" s="1"/>
  <c r="C109" i="2" s="1"/>
  <c r="D109" i="2" l="1"/>
  <c r="F109" i="2" s="1"/>
  <c r="C110" i="2" s="1"/>
  <c r="D110" i="2" l="1"/>
  <c r="F110" i="2" s="1"/>
  <c r="C111" i="2" s="1"/>
  <c r="D111" i="2" l="1"/>
  <c r="F111" i="2" l="1"/>
  <c r="C112" i="2" s="1"/>
  <c r="G111" i="2"/>
  <c r="D112" i="2"/>
  <c r="F112" i="2" s="1"/>
  <c r="C113" i="2" s="1"/>
  <c r="D113" i="2" l="1"/>
  <c r="F113" i="2" s="1"/>
  <c r="C114" i="2" s="1"/>
  <c r="D114" i="2" l="1"/>
  <c r="F114" i="2" s="1"/>
  <c r="C115" i="2" s="1"/>
  <c r="D115" i="2" l="1"/>
  <c r="F115" i="2" l="1"/>
  <c r="C116" i="2" s="1"/>
  <c r="D116" i="2" l="1"/>
  <c r="F116" i="2" l="1"/>
  <c r="C117" i="2" s="1"/>
  <c r="D117" i="2" l="1"/>
  <c r="F117" i="2" l="1"/>
  <c r="C118" i="2" s="1"/>
  <c r="D118" i="2" l="1"/>
  <c r="F118" i="2" l="1"/>
  <c r="C119" i="2" s="1"/>
  <c r="D119" i="2" l="1"/>
  <c r="F119" i="2" s="1"/>
  <c r="C120" i="2" s="1"/>
  <c r="D120" i="2" l="1"/>
  <c r="F120" i="2" s="1"/>
  <c r="C121" i="2" s="1"/>
  <c r="D121" i="2" l="1"/>
  <c r="F121" i="2" s="1"/>
  <c r="C122" i="2" s="1"/>
  <c r="D122" i="2" l="1"/>
  <c r="F122" i="2" s="1"/>
  <c r="C123" i="2" s="1"/>
  <c r="D123" i="2" l="1"/>
  <c r="F123" i="2" l="1"/>
  <c r="C124" i="2" s="1"/>
  <c r="G123" i="2"/>
  <c r="D124" i="2"/>
  <c r="F124" i="2" l="1"/>
  <c r="C125" i="2" s="1"/>
  <c r="D125" i="2"/>
  <c r="F125" i="2" s="1"/>
  <c r="C126" i="2" s="1"/>
  <c r="D126" i="2" l="1"/>
  <c r="F126" i="2" s="1"/>
  <c r="C127" i="2" s="1"/>
  <c r="D127" i="2" l="1"/>
  <c r="F127" i="2" l="1"/>
  <c r="C128" i="2" s="1"/>
  <c r="D128" i="2" l="1"/>
  <c r="F128" i="2" l="1"/>
  <c r="C129" i="2" s="1"/>
  <c r="D129" i="2" l="1"/>
  <c r="F129" i="2" l="1"/>
  <c r="C130" i="2" s="1"/>
  <c r="D130" i="2" l="1"/>
  <c r="F130" i="2" l="1"/>
  <c r="C131" i="2" s="1"/>
  <c r="D131" i="2" l="1"/>
  <c r="F131" i="2" s="1"/>
  <c r="C132" i="2" s="1"/>
  <c r="D132" i="2" l="1"/>
  <c r="F132" i="2" s="1"/>
  <c r="C133" i="2" s="1"/>
  <c r="D133" i="2" l="1"/>
  <c r="F133" i="2" s="1"/>
  <c r="C134" i="2" s="1"/>
  <c r="D134" i="2" l="1"/>
  <c r="F134" i="2" s="1"/>
  <c r="C135" i="2" s="1"/>
  <c r="D135" i="2" l="1"/>
  <c r="F135" i="2" l="1"/>
  <c r="C136" i="2" s="1"/>
  <c r="G135" i="2"/>
  <c r="D136" i="2"/>
  <c r="F136" i="2" l="1"/>
  <c r="C137" i="2" s="1"/>
  <c r="D137" i="2"/>
  <c r="F137" i="2" s="1"/>
  <c r="C138" i="2" s="1"/>
  <c r="D138" i="2" l="1"/>
  <c r="F138" i="2" s="1"/>
  <c r="C139" i="2" s="1"/>
  <c r="D139" i="2" l="1"/>
  <c r="F139" i="2" l="1"/>
  <c r="C140" i="2" s="1"/>
  <c r="D140" i="2" l="1"/>
  <c r="F140" i="2" l="1"/>
  <c r="C141" i="2" s="1"/>
  <c r="D141" i="2" l="1"/>
  <c r="F141" i="2"/>
  <c r="C142" i="2" s="1"/>
  <c r="D142" i="2" l="1"/>
  <c r="F142" i="2" s="1"/>
  <c r="C143" i="2" s="1"/>
  <c r="D143" i="2" l="1"/>
  <c r="F143" i="2" s="1"/>
  <c r="C144" i="2" s="1"/>
  <c r="D144" i="2" l="1"/>
  <c r="F144" i="2" s="1"/>
  <c r="C145" i="2" s="1"/>
  <c r="D145" i="2" l="1"/>
  <c r="F145" i="2"/>
  <c r="C146" i="2" s="1"/>
  <c r="D146" i="2" l="1"/>
  <c r="F146" i="2" s="1"/>
  <c r="C147" i="2" s="1"/>
  <c r="D147" i="2" l="1"/>
  <c r="G147" i="2" s="1"/>
  <c r="F147" i="2"/>
  <c r="C148" i="2" s="1"/>
  <c r="D148" i="2" l="1"/>
  <c r="F148" i="2" l="1"/>
  <c r="C149" i="2" s="1"/>
  <c r="D149" i="2"/>
  <c r="F149" i="2" s="1"/>
  <c r="C150" i="2" s="1"/>
  <c r="D150" i="2" l="1"/>
  <c r="F150" i="2" s="1"/>
  <c r="C151" i="2" s="1"/>
  <c r="D151" i="2" l="1"/>
  <c r="F151" i="2"/>
  <c r="C152" i="2" s="1"/>
  <c r="D152" i="2" l="1"/>
  <c r="F152" i="2" l="1"/>
  <c r="C153" i="2" s="1"/>
  <c r="D153" i="2" l="1"/>
  <c r="F153" i="2"/>
  <c r="C154" i="2" s="1"/>
  <c r="D154" i="2" l="1"/>
  <c r="F154" i="2" s="1"/>
  <c r="C155" i="2" s="1"/>
  <c r="D155" i="2" l="1"/>
  <c r="F155" i="2"/>
  <c r="C156" i="2" s="1"/>
  <c r="D156" i="2" l="1"/>
  <c r="F156" i="2" s="1"/>
  <c r="C157" i="2" s="1"/>
  <c r="D157" i="2" l="1"/>
  <c r="F157" i="2" s="1"/>
  <c r="C158" i="2" s="1"/>
  <c r="D158" i="2" l="1"/>
  <c r="F158" i="2" s="1"/>
  <c r="C159" i="2" s="1"/>
  <c r="D159" i="2" l="1"/>
  <c r="G159" i="2" s="1"/>
  <c r="F159" i="2"/>
  <c r="C160" i="2" s="1"/>
  <c r="D160" i="2" l="1"/>
  <c r="F160" i="2" l="1"/>
  <c r="C161" i="2" s="1"/>
  <c r="D161" i="2"/>
  <c r="F161" i="2" s="1"/>
  <c r="C162" i="2" s="1"/>
  <c r="D162" i="2" l="1"/>
  <c r="F162" i="2" s="1"/>
  <c r="C163" i="2" s="1"/>
  <c r="D163" i="2" l="1"/>
  <c r="F163" i="2" l="1"/>
  <c r="C164" i="2" s="1"/>
  <c r="D164" i="2" s="1"/>
  <c r="F164" i="2" l="1"/>
  <c r="C165" i="2" s="1"/>
  <c r="D165" i="2" l="1"/>
  <c r="F165" i="2" l="1"/>
  <c r="C166" i="2" s="1"/>
  <c r="D166" i="2" l="1"/>
  <c r="F166" i="2" l="1"/>
  <c r="C167" i="2" s="1"/>
  <c r="D167" i="2" l="1"/>
  <c r="F167" i="2" s="1"/>
  <c r="C168" i="2" s="1"/>
  <c r="D168" i="2" l="1"/>
  <c r="F168" i="2" s="1"/>
  <c r="C169" i="2" s="1"/>
  <c r="D169" i="2" l="1"/>
  <c r="F169" i="2" s="1"/>
  <c r="C170" i="2" s="1"/>
  <c r="D170" i="2" l="1"/>
  <c r="F170" i="2" s="1"/>
  <c r="C171" i="2" s="1"/>
  <c r="D171" i="2" l="1"/>
  <c r="F171" i="2" l="1"/>
  <c r="C172" i="2" s="1"/>
  <c r="G171" i="2"/>
  <c r="D172" i="2"/>
  <c r="F172" i="2" l="1"/>
  <c r="C173" i="2" s="1"/>
  <c r="D173" i="2"/>
  <c r="F173" i="2" s="1"/>
  <c r="C174" i="2" s="1"/>
  <c r="D174" i="2" l="1"/>
  <c r="F174" i="2" s="1"/>
  <c r="C175" i="2" s="1"/>
  <c r="D175" i="2" l="1"/>
  <c r="F175" i="2" l="1"/>
  <c r="C176" i="2" s="1"/>
  <c r="D176" i="2" l="1"/>
  <c r="F176" i="2" l="1"/>
  <c r="C177" i="2" s="1"/>
  <c r="D177" i="2" l="1"/>
  <c r="F177" i="2" l="1"/>
  <c r="C178" i="2" s="1"/>
  <c r="D178" i="2" l="1"/>
  <c r="F178" i="2" l="1"/>
  <c r="C179" i="2" s="1"/>
  <c r="D179" i="2" l="1"/>
  <c r="F179" i="2" s="1"/>
  <c r="C180" i="2" s="1"/>
  <c r="D180" i="2" l="1"/>
  <c r="F180" i="2" s="1"/>
  <c r="C181" i="2" s="1"/>
  <c r="D181" i="2" l="1"/>
  <c r="F181" i="2" s="1"/>
  <c r="C182" i="2" s="1"/>
  <c r="D182" i="2" l="1"/>
  <c r="F182" i="2" s="1"/>
  <c r="C183" i="2" s="1"/>
  <c r="D183" i="2" l="1"/>
  <c r="F183" i="2" l="1"/>
  <c r="C184" i="2" s="1"/>
  <c r="G183" i="2"/>
  <c r="D184" i="2"/>
  <c r="F184" i="2" l="1"/>
  <c r="C185" i="2" s="1"/>
  <c r="D185" i="2"/>
  <c r="F185" i="2" s="1"/>
  <c r="C186" i="2" s="1"/>
  <c r="D186" i="2" l="1"/>
  <c r="F186" i="2" s="1"/>
  <c r="C187" i="2" s="1"/>
  <c r="D187" i="2" l="1"/>
  <c r="F187" i="2" l="1"/>
  <c r="C188" i="2" s="1"/>
  <c r="D188" i="2" l="1"/>
  <c r="F188" i="2"/>
  <c r="C189" i="2" s="1"/>
  <c r="D189" i="2" l="1"/>
  <c r="D190" i="2" l="1"/>
  <c r="G189" i="2"/>
  <c r="G190" i="2" s="1"/>
  <c r="F189" i="2"/>
</calcChain>
</file>

<file path=xl/sharedStrings.xml><?xml version="1.0" encoding="utf-8"?>
<sst xmlns="http://schemas.openxmlformats.org/spreadsheetml/2006/main" count="11" uniqueCount="10">
  <si>
    <t>Loan Amount</t>
  </si>
  <si>
    <t>Interest Rate</t>
  </si>
  <si>
    <t>Jasalage Superannuation Fund - LRBA Loan Schedule</t>
  </si>
  <si>
    <t>Payment</t>
  </si>
  <si>
    <t>Date</t>
  </si>
  <si>
    <t>Opening Balance</t>
  </si>
  <si>
    <t>Repayment</t>
  </si>
  <si>
    <t>Interest</t>
  </si>
  <si>
    <t>Closing Balance</t>
  </si>
  <si>
    <t>Other super rates and thresholds | Australian Taxation Office (ato.gov.au)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</si>
</sst>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0" fontId="0" fillId="0" borderId="0" xfId="0" applyNumberFormat="1"/>
    <xf numFmtId="0" fontId="2" fillId="0" borderId="0" xfId="0" applyFont="1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164" fontId="0" fillId="0" borderId="1" xfId="1" applyFont="1" applyBorder="1"/>
    <xf numFmtId="164" fontId="0" fillId="0" borderId="0" xfId="1" applyFont="1" applyBorder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right"/>
    </xf>
    <xf numFmtId="0" fontId="4" fillId="0" borderId="0" xfId="2" applyFont="1" applyBorder="1"/>
    <xf numFmtId="0" fontId="2" fillId="0" borderId="0" xfId="0" applyFont="1" applyAlignment="1">
      <alignment horizontal="right" wrapText="1"/>
    </xf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o.gov.au/rates/key-superannuation-rates-and-thresholds/?anchor=ot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0F9E-EA5C-45F3-B0BA-CE652C81BD0C}">
  <dimension ref="A1:J190"/>
  <sheetViews>
    <sheetView tabSelected="1" workbookViewId="0">
      <selection activeCell="J16" sqref="J16"/>
    </sheetView>
  </sheetViews>
  <sheetFormatPr defaultRowHeight="15" x14ac:dyDescent="0.25"/>
  <cols>
    <col min="1" max="1" width="13.7109375" customWidth="1"/>
    <col min="2" max="2" width="14.28515625" customWidth="1"/>
    <col min="3" max="3" width="12.7109375" bestFit="1" customWidth="1"/>
    <col min="4" max="4" width="12.5703125" bestFit="1" customWidth="1"/>
    <col min="5" max="5" width="11.28515625" customWidth="1"/>
    <col min="6" max="7" width="12.5703125" bestFit="1" customWidth="1"/>
    <col min="8" max="8" width="3.28515625" customWidth="1"/>
    <col min="9" max="10" width="11.5703125" bestFit="1" customWidth="1"/>
  </cols>
  <sheetData>
    <row r="1" spans="1:9" x14ac:dyDescent="0.25">
      <c r="A1" s="2" t="s">
        <v>2</v>
      </c>
    </row>
    <row r="3" spans="1:9" x14ac:dyDescent="0.25">
      <c r="A3" t="s">
        <v>0</v>
      </c>
      <c r="B3" s="7">
        <v>600000</v>
      </c>
    </row>
    <row r="4" spans="1:9" x14ac:dyDescent="0.25">
      <c r="A4" t="s">
        <v>1</v>
      </c>
      <c r="B4" s="1">
        <v>5.3499999999999999E-2</v>
      </c>
      <c r="C4" s="13" t="s">
        <v>9</v>
      </c>
    </row>
    <row r="5" spans="1:9" x14ac:dyDescent="0.25">
      <c r="A5" t="s">
        <v>6</v>
      </c>
      <c r="B5" s="7">
        <v>5000</v>
      </c>
      <c r="C5" s="11"/>
    </row>
    <row r="6" spans="1:9" x14ac:dyDescent="0.25">
      <c r="B6" s="1"/>
      <c r="C6" s="11"/>
    </row>
    <row r="8" spans="1:9" ht="30" x14ac:dyDescent="0.25">
      <c r="A8" s="12" t="s">
        <v>3</v>
      </c>
      <c r="B8" s="12" t="s">
        <v>4</v>
      </c>
      <c r="C8" s="12" t="s">
        <v>5</v>
      </c>
      <c r="D8" s="12" t="s">
        <v>7</v>
      </c>
      <c r="E8" s="12" t="s">
        <v>6</v>
      </c>
      <c r="F8" s="12" t="s">
        <v>8</v>
      </c>
      <c r="G8" s="10"/>
      <c r="H8" s="10"/>
    </row>
    <row r="9" spans="1:9" x14ac:dyDescent="0.25">
      <c r="B9" s="3">
        <v>44896</v>
      </c>
      <c r="C9" s="7">
        <f>B3</f>
        <v>600000</v>
      </c>
      <c r="D9" s="7">
        <v>0</v>
      </c>
      <c r="E9" s="7">
        <v>0</v>
      </c>
      <c r="F9" s="7">
        <f>C9+D9-E9</f>
        <v>600000</v>
      </c>
    </row>
    <row r="10" spans="1:9" x14ac:dyDescent="0.25">
      <c r="A10">
        <v>1</v>
      </c>
      <c r="B10" s="3">
        <v>44927</v>
      </c>
      <c r="C10" s="7">
        <f>F9</f>
        <v>600000</v>
      </c>
      <c r="D10" s="7">
        <f>C10*$B$4/12</f>
        <v>2675</v>
      </c>
      <c r="E10" s="7">
        <f>$B$5</f>
        <v>5000</v>
      </c>
      <c r="F10" s="7">
        <f>C10+D10-E10</f>
        <v>597675</v>
      </c>
    </row>
    <row r="11" spans="1:9" x14ac:dyDescent="0.25">
      <c r="A11">
        <v>2</v>
      </c>
      <c r="B11" s="3">
        <v>44958</v>
      </c>
      <c r="C11" s="7">
        <f t="shared" ref="C11:C74" si="0">F10</f>
        <v>597675</v>
      </c>
      <c r="D11" s="7">
        <f t="shared" ref="D11:D74" si="1">C11*$B$4/12</f>
        <v>2664.6343750000001</v>
      </c>
      <c r="E11" s="7">
        <f t="shared" ref="E11:E74" si="2">$B$5</f>
        <v>5000</v>
      </c>
      <c r="F11" s="7">
        <f t="shared" ref="F11:F74" si="3">C11+D11-E11</f>
        <v>595339.63437500002</v>
      </c>
    </row>
    <row r="12" spans="1:9" x14ac:dyDescent="0.25">
      <c r="A12">
        <v>3</v>
      </c>
      <c r="B12" s="3">
        <v>44986</v>
      </c>
      <c r="C12" s="7">
        <f t="shared" si="0"/>
        <v>595339.63437500002</v>
      </c>
      <c r="D12" s="7">
        <f t="shared" si="1"/>
        <v>2654.222536588542</v>
      </c>
      <c r="E12" s="7">
        <f t="shared" si="2"/>
        <v>5000</v>
      </c>
      <c r="F12" s="7">
        <f t="shared" si="3"/>
        <v>592993.85691158858</v>
      </c>
    </row>
    <row r="13" spans="1:9" x14ac:dyDescent="0.25">
      <c r="A13">
        <v>4</v>
      </c>
      <c r="B13" s="3">
        <v>45017</v>
      </c>
      <c r="C13" s="7">
        <f>F12</f>
        <v>592993.85691158858</v>
      </c>
      <c r="D13" s="7">
        <f t="shared" si="1"/>
        <v>2643.7642787308323</v>
      </c>
      <c r="E13" s="7">
        <f t="shared" si="2"/>
        <v>5000</v>
      </c>
      <c r="F13" s="7">
        <f t="shared" si="3"/>
        <v>590637.62119031942</v>
      </c>
      <c r="I13" s="9"/>
    </row>
    <row r="14" spans="1:9" x14ac:dyDescent="0.25">
      <c r="A14">
        <v>5</v>
      </c>
      <c r="B14" s="3">
        <v>45047</v>
      </c>
      <c r="C14" s="7">
        <f t="shared" si="0"/>
        <v>590637.62119031942</v>
      </c>
      <c r="D14" s="7">
        <f t="shared" si="1"/>
        <v>2633.2593944735077</v>
      </c>
      <c r="E14" s="7">
        <f t="shared" si="2"/>
        <v>5000</v>
      </c>
      <c r="F14" s="7">
        <f t="shared" si="3"/>
        <v>588270.88058479293</v>
      </c>
    </row>
    <row r="15" spans="1:9" x14ac:dyDescent="0.25">
      <c r="A15" s="4">
        <v>6</v>
      </c>
      <c r="B15" s="5">
        <v>45078</v>
      </c>
      <c r="C15" s="6">
        <f t="shared" si="0"/>
        <v>588270.88058479293</v>
      </c>
      <c r="D15" s="6">
        <f t="shared" si="1"/>
        <v>2622.707675940535</v>
      </c>
      <c r="E15" s="6">
        <f t="shared" si="2"/>
        <v>5000</v>
      </c>
      <c r="F15" s="6">
        <f t="shared" si="3"/>
        <v>585893.58826073352</v>
      </c>
      <c r="G15" s="8">
        <f>SUM(D9:D15)</f>
        <v>15893.588260733417</v>
      </c>
    </row>
    <row r="16" spans="1:9" x14ac:dyDescent="0.25">
      <c r="A16">
        <v>7</v>
      </c>
      <c r="B16" s="3">
        <v>45108</v>
      </c>
      <c r="C16" s="7">
        <f t="shared" si="0"/>
        <v>585893.58826073352</v>
      </c>
      <c r="D16" s="7">
        <f t="shared" si="1"/>
        <v>2612.1089143291033</v>
      </c>
      <c r="E16" s="7">
        <f t="shared" si="2"/>
        <v>5000</v>
      </c>
      <c r="F16" s="7">
        <f t="shared" si="3"/>
        <v>583505.69717506261</v>
      </c>
    </row>
    <row r="17" spans="1:10" x14ac:dyDescent="0.25">
      <c r="A17">
        <v>8</v>
      </c>
      <c r="B17" s="3">
        <v>45139</v>
      </c>
      <c r="C17" s="7">
        <f t="shared" si="0"/>
        <v>583505.69717506261</v>
      </c>
      <c r="D17" s="7">
        <f t="shared" si="1"/>
        <v>2601.4628999054871</v>
      </c>
      <c r="E17" s="7">
        <f t="shared" si="2"/>
        <v>5000</v>
      </c>
      <c r="F17" s="7">
        <f t="shared" si="3"/>
        <v>581107.16007496812</v>
      </c>
    </row>
    <row r="18" spans="1:10" x14ac:dyDescent="0.25">
      <c r="A18">
        <v>9</v>
      </c>
      <c r="B18" s="3">
        <v>45170</v>
      </c>
      <c r="C18" s="7">
        <f t="shared" si="0"/>
        <v>581107.16007496812</v>
      </c>
      <c r="D18" s="7">
        <f t="shared" si="1"/>
        <v>2590.7694220008993</v>
      </c>
      <c r="E18" s="7">
        <f t="shared" si="2"/>
        <v>5000</v>
      </c>
      <c r="F18" s="7">
        <f t="shared" si="3"/>
        <v>578697.92949696898</v>
      </c>
    </row>
    <row r="19" spans="1:10" x14ac:dyDescent="0.25">
      <c r="A19">
        <v>10</v>
      </c>
      <c r="B19" s="3">
        <v>45200</v>
      </c>
      <c r="C19" s="7">
        <f t="shared" si="0"/>
        <v>578697.92949696898</v>
      </c>
      <c r="D19" s="7">
        <f t="shared" si="1"/>
        <v>2580.02826900732</v>
      </c>
      <c r="E19" s="7">
        <f t="shared" si="2"/>
        <v>5000</v>
      </c>
      <c r="F19" s="7">
        <f t="shared" si="3"/>
        <v>576277.95776597632</v>
      </c>
      <c r="G19" s="9"/>
      <c r="H19" s="9"/>
      <c r="I19" s="9"/>
      <c r="J19" s="9"/>
    </row>
    <row r="20" spans="1:10" x14ac:dyDescent="0.25">
      <c r="A20">
        <v>11</v>
      </c>
      <c r="B20" s="3">
        <v>45231</v>
      </c>
      <c r="C20" s="7">
        <f t="shared" si="0"/>
        <v>576277.95776597632</v>
      </c>
      <c r="D20" s="7">
        <f t="shared" si="1"/>
        <v>2569.2392283733111</v>
      </c>
      <c r="E20" s="7">
        <f t="shared" si="2"/>
        <v>5000</v>
      </c>
      <c r="F20" s="7">
        <f t="shared" si="3"/>
        <v>573847.19699434959</v>
      </c>
    </row>
    <row r="21" spans="1:10" x14ac:dyDescent="0.25">
      <c r="A21">
        <v>12</v>
      </c>
      <c r="B21" s="3">
        <v>45261</v>
      </c>
      <c r="C21" s="7">
        <f t="shared" si="0"/>
        <v>573847.19699434959</v>
      </c>
      <c r="D21" s="7">
        <f t="shared" si="1"/>
        <v>2558.4020865998086</v>
      </c>
      <c r="E21" s="7">
        <f t="shared" si="2"/>
        <v>5000</v>
      </c>
      <c r="F21" s="7">
        <f t="shared" si="3"/>
        <v>571405.59908094944</v>
      </c>
    </row>
    <row r="22" spans="1:10" x14ac:dyDescent="0.25">
      <c r="A22">
        <v>13</v>
      </c>
      <c r="B22" s="3">
        <v>45292</v>
      </c>
      <c r="C22" s="7">
        <f t="shared" si="0"/>
        <v>571405.59908094944</v>
      </c>
      <c r="D22" s="7">
        <f t="shared" si="1"/>
        <v>2547.5166292358995</v>
      </c>
      <c r="E22" s="7">
        <f t="shared" si="2"/>
        <v>5000</v>
      </c>
      <c r="F22" s="7">
        <f t="shared" si="3"/>
        <v>568953.11571018538</v>
      </c>
    </row>
    <row r="23" spans="1:10" x14ac:dyDescent="0.25">
      <c r="A23">
        <v>14</v>
      </c>
      <c r="B23" s="3">
        <v>45323</v>
      </c>
      <c r="C23" s="7">
        <f t="shared" si="0"/>
        <v>568953.11571018538</v>
      </c>
      <c r="D23" s="7">
        <f t="shared" si="1"/>
        <v>2536.5826408745766</v>
      </c>
      <c r="E23" s="7">
        <f t="shared" si="2"/>
        <v>5000</v>
      </c>
      <c r="F23" s="7">
        <f t="shared" si="3"/>
        <v>566489.69835105992</v>
      </c>
    </row>
    <row r="24" spans="1:10" x14ac:dyDescent="0.25">
      <c r="A24">
        <v>15</v>
      </c>
      <c r="B24" s="3">
        <v>45352</v>
      </c>
      <c r="C24" s="7">
        <f t="shared" si="0"/>
        <v>566489.69835105992</v>
      </c>
      <c r="D24" s="7">
        <f t="shared" si="1"/>
        <v>2525.5999051484755</v>
      </c>
      <c r="E24" s="7">
        <f t="shared" si="2"/>
        <v>5000</v>
      </c>
      <c r="F24" s="7">
        <f t="shared" si="3"/>
        <v>564015.29825620842</v>
      </c>
    </row>
    <row r="25" spans="1:10" x14ac:dyDescent="0.25">
      <c r="A25">
        <v>16</v>
      </c>
      <c r="B25" s="3">
        <v>45383</v>
      </c>
      <c r="C25" s="7">
        <f t="shared" si="0"/>
        <v>564015.29825620842</v>
      </c>
      <c r="D25" s="7">
        <f t="shared" si="1"/>
        <v>2514.5682047255959</v>
      </c>
      <c r="E25" s="7">
        <f t="shared" si="2"/>
        <v>5000</v>
      </c>
      <c r="F25" s="7">
        <f t="shared" si="3"/>
        <v>561529.86646093405</v>
      </c>
    </row>
    <row r="26" spans="1:10" x14ac:dyDescent="0.25">
      <c r="A26">
        <v>17</v>
      </c>
      <c r="B26" s="3">
        <v>45413</v>
      </c>
      <c r="C26" s="7">
        <f t="shared" si="0"/>
        <v>561529.86646093405</v>
      </c>
      <c r="D26" s="7">
        <f t="shared" si="1"/>
        <v>2503.4873213049973</v>
      </c>
      <c r="E26" s="7">
        <f t="shared" si="2"/>
        <v>5000</v>
      </c>
      <c r="F26" s="7">
        <f t="shared" si="3"/>
        <v>559033.35378223902</v>
      </c>
    </row>
    <row r="27" spans="1:10" x14ac:dyDescent="0.25">
      <c r="A27" s="4">
        <v>18</v>
      </c>
      <c r="B27" s="5">
        <v>45444</v>
      </c>
      <c r="C27" s="6">
        <f t="shared" si="0"/>
        <v>559033.35378223902</v>
      </c>
      <c r="D27" s="6">
        <f t="shared" si="1"/>
        <v>2492.3570356124824</v>
      </c>
      <c r="E27" s="6">
        <f t="shared" si="2"/>
        <v>5000</v>
      </c>
      <c r="F27" s="6">
        <f t="shared" si="3"/>
        <v>556525.71081785148</v>
      </c>
      <c r="G27" s="8">
        <f>SUM(D16:D27)</f>
        <v>30632.122557117964</v>
      </c>
    </row>
    <row r="28" spans="1:10" x14ac:dyDescent="0.25">
      <c r="A28">
        <v>19</v>
      </c>
      <c r="B28" s="3">
        <v>45474</v>
      </c>
      <c r="C28" s="7">
        <f t="shared" si="0"/>
        <v>556525.71081785148</v>
      </c>
      <c r="D28" s="7">
        <f t="shared" si="1"/>
        <v>2481.1771273962545</v>
      </c>
      <c r="E28" s="7">
        <f t="shared" si="2"/>
        <v>5000</v>
      </c>
      <c r="F28" s="7">
        <f t="shared" si="3"/>
        <v>554006.8879452477</v>
      </c>
    </row>
    <row r="29" spans="1:10" x14ac:dyDescent="0.25">
      <c r="A29">
        <v>20</v>
      </c>
      <c r="B29" s="3">
        <v>45505</v>
      </c>
      <c r="C29" s="7">
        <f t="shared" si="0"/>
        <v>554006.8879452477</v>
      </c>
      <c r="D29" s="7">
        <f t="shared" si="1"/>
        <v>2469.9473754225623</v>
      </c>
      <c r="E29" s="7">
        <f t="shared" si="2"/>
        <v>5000</v>
      </c>
      <c r="F29" s="7">
        <f t="shared" si="3"/>
        <v>551476.83532067027</v>
      </c>
    </row>
    <row r="30" spans="1:10" x14ac:dyDescent="0.25">
      <c r="A30">
        <v>21</v>
      </c>
      <c r="B30" s="3">
        <v>45536</v>
      </c>
      <c r="C30" s="7">
        <f t="shared" si="0"/>
        <v>551476.83532067027</v>
      </c>
      <c r="D30" s="7">
        <f t="shared" si="1"/>
        <v>2458.6675574713213</v>
      </c>
      <c r="E30" s="7">
        <f t="shared" si="2"/>
        <v>5000</v>
      </c>
      <c r="F30" s="7">
        <f t="shared" si="3"/>
        <v>548935.50287814159</v>
      </c>
    </row>
    <row r="31" spans="1:10" x14ac:dyDescent="0.25">
      <c r="A31">
        <v>22</v>
      </c>
      <c r="B31" s="3">
        <v>45566</v>
      </c>
      <c r="C31" s="7">
        <f t="shared" si="0"/>
        <v>548935.50287814159</v>
      </c>
      <c r="D31" s="7">
        <f t="shared" si="1"/>
        <v>2447.3374503317145</v>
      </c>
      <c r="E31" s="7">
        <f t="shared" si="2"/>
        <v>5000</v>
      </c>
      <c r="F31" s="7">
        <f t="shared" si="3"/>
        <v>546382.84032847325</v>
      </c>
      <c r="G31" s="9"/>
      <c r="H31" s="9"/>
    </row>
    <row r="32" spans="1:10" x14ac:dyDescent="0.25">
      <c r="A32">
        <v>23</v>
      </c>
      <c r="B32" s="3">
        <v>45597</v>
      </c>
      <c r="C32" s="7">
        <f t="shared" si="0"/>
        <v>546382.84032847325</v>
      </c>
      <c r="D32" s="7">
        <f t="shared" si="1"/>
        <v>2435.9568297977767</v>
      </c>
      <c r="E32" s="7">
        <f t="shared" si="2"/>
        <v>5000</v>
      </c>
      <c r="F32" s="7">
        <f t="shared" si="3"/>
        <v>543818.79715827107</v>
      </c>
    </row>
    <row r="33" spans="1:8" x14ac:dyDescent="0.25">
      <c r="A33">
        <v>24</v>
      </c>
      <c r="B33" s="3">
        <v>45627</v>
      </c>
      <c r="C33" s="7">
        <f t="shared" si="0"/>
        <v>543818.79715827107</v>
      </c>
      <c r="D33" s="7">
        <f t="shared" si="1"/>
        <v>2424.5254706639585</v>
      </c>
      <c r="E33" s="7">
        <f t="shared" si="2"/>
        <v>5000</v>
      </c>
      <c r="F33" s="7">
        <f t="shared" si="3"/>
        <v>541243.32262893498</v>
      </c>
    </row>
    <row r="34" spans="1:8" x14ac:dyDescent="0.25">
      <c r="A34">
        <v>25</v>
      </c>
      <c r="B34" s="3">
        <v>45658</v>
      </c>
      <c r="C34" s="7">
        <f t="shared" si="0"/>
        <v>541243.32262893498</v>
      </c>
      <c r="D34" s="7">
        <f t="shared" si="1"/>
        <v>2413.0431467206686</v>
      </c>
      <c r="E34" s="7">
        <f t="shared" si="2"/>
        <v>5000</v>
      </c>
      <c r="F34" s="7">
        <f t="shared" si="3"/>
        <v>538656.36577565561</v>
      </c>
    </row>
    <row r="35" spans="1:8" x14ac:dyDescent="0.25">
      <c r="A35">
        <v>26</v>
      </c>
      <c r="B35" s="3">
        <v>45689</v>
      </c>
      <c r="C35" s="7">
        <f t="shared" si="0"/>
        <v>538656.36577565561</v>
      </c>
      <c r="D35" s="7">
        <f t="shared" si="1"/>
        <v>2401.5096307497979</v>
      </c>
      <c r="E35" s="7">
        <f t="shared" si="2"/>
        <v>5000</v>
      </c>
      <c r="F35" s="7">
        <f t="shared" si="3"/>
        <v>536057.87540640542</v>
      </c>
    </row>
    <row r="36" spans="1:8" x14ac:dyDescent="0.25">
      <c r="A36">
        <v>27</v>
      </c>
      <c r="B36" s="3">
        <v>45717</v>
      </c>
      <c r="C36" s="7">
        <f t="shared" si="0"/>
        <v>536057.87540640542</v>
      </c>
      <c r="D36" s="7">
        <f t="shared" si="1"/>
        <v>2389.9246945202244</v>
      </c>
      <c r="E36" s="7">
        <f t="shared" si="2"/>
        <v>5000</v>
      </c>
      <c r="F36" s="7">
        <f t="shared" si="3"/>
        <v>533447.80010092561</v>
      </c>
    </row>
    <row r="37" spans="1:8" x14ac:dyDescent="0.25">
      <c r="A37">
        <v>28</v>
      </c>
      <c r="B37" s="3">
        <v>45748</v>
      </c>
      <c r="C37" s="7">
        <f t="shared" si="0"/>
        <v>533447.80010092561</v>
      </c>
      <c r="D37" s="7">
        <f t="shared" si="1"/>
        <v>2378.2881087832934</v>
      </c>
      <c r="E37" s="7">
        <f t="shared" si="2"/>
        <v>5000</v>
      </c>
      <c r="F37" s="7">
        <f t="shared" si="3"/>
        <v>530826.08820970892</v>
      </c>
    </row>
    <row r="38" spans="1:8" x14ac:dyDescent="0.25">
      <c r="A38">
        <v>29</v>
      </c>
      <c r="B38" s="3">
        <v>45778</v>
      </c>
      <c r="C38" s="7">
        <f t="shared" si="0"/>
        <v>530826.08820970892</v>
      </c>
      <c r="D38" s="7">
        <f t="shared" si="1"/>
        <v>2366.5996432682855</v>
      </c>
      <c r="E38" s="7">
        <f t="shared" si="2"/>
        <v>5000</v>
      </c>
      <c r="F38" s="7">
        <f t="shared" si="3"/>
        <v>528192.68785297719</v>
      </c>
    </row>
    <row r="39" spans="1:8" x14ac:dyDescent="0.25">
      <c r="A39" s="4">
        <v>30</v>
      </c>
      <c r="B39" s="5">
        <v>45809</v>
      </c>
      <c r="C39" s="6">
        <f t="shared" si="0"/>
        <v>528192.68785297719</v>
      </c>
      <c r="D39" s="6">
        <f t="shared" si="1"/>
        <v>2354.8590666778568</v>
      </c>
      <c r="E39" s="6">
        <f t="shared" si="2"/>
        <v>5000</v>
      </c>
      <c r="F39" s="6">
        <f t="shared" si="3"/>
        <v>525547.54691965505</v>
      </c>
      <c r="G39" s="8">
        <f>SUM(D28:D39)</f>
        <v>29021.836101803718</v>
      </c>
    </row>
    <row r="40" spans="1:8" x14ac:dyDescent="0.25">
      <c r="A40">
        <v>31</v>
      </c>
      <c r="B40" s="3">
        <v>45839</v>
      </c>
      <c r="C40" s="7">
        <f t="shared" si="0"/>
        <v>525547.54691965505</v>
      </c>
      <c r="D40" s="7">
        <f t="shared" si="1"/>
        <v>2343.0661466834622</v>
      </c>
      <c r="E40" s="7">
        <f t="shared" si="2"/>
        <v>5000</v>
      </c>
      <c r="F40" s="7">
        <f t="shared" si="3"/>
        <v>522890.61306633847</v>
      </c>
    </row>
    <row r="41" spans="1:8" x14ac:dyDescent="0.25">
      <c r="A41">
        <v>32</v>
      </c>
      <c r="B41" s="3">
        <v>45870</v>
      </c>
      <c r="C41" s="7">
        <f t="shared" si="0"/>
        <v>522890.61306633847</v>
      </c>
      <c r="D41" s="7">
        <f t="shared" si="1"/>
        <v>2331.2206499207591</v>
      </c>
      <c r="E41" s="7">
        <f t="shared" si="2"/>
        <v>5000</v>
      </c>
      <c r="F41" s="7">
        <f t="shared" si="3"/>
        <v>520221.83371625922</v>
      </c>
    </row>
    <row r="42" spans="1:8" x14ac:dyDescent="0.25">
      <c r="A42">
        <v>33</v>
      </c>
      <c r="B42" s="3">
        <v>45901</v>
      </c>
      <c r="C42" s="7">
        <f t="shared" si="0"/>
        <v>520221.83371625922</v>
      </c>
      <c r="D42" s="7">
        <f t="shared" si="1"/>
        <v>2319.3223419849887</v>
      </c>
      <c r="E42" s="7">
        <f t="shared" si="2"/>
        <v>5000</v>
      </c>
      <c r="F42" s="7">
        <f t="shared" si="3"/>
        <v>517541.15605824423</v>
      </c>
    </row>
    <row r="43" spans="1:8" x14ac:dyDescent="0.25">
      <c r="A43">
        <v>34</v>
      </c>
      <c r="B43" s="3">
        <v>45931</v>
      </c>
      <c r="C43" s="7">
        <f t="shared" si="0"/>
        <v>517541.15605824423</v>
      </c>
      <c r="D43" s="7">
        <f t="shared" si="1"/>
        <v>2307.3709874263391</v>
      </c>
      <c r="E43" s="7">
        <f t="shared" si="2"/>
        <v>5000</v>
      </c>
      <c r="F43" s="7">
        <f t="shared" si="3"/>
        <v>514848.52704567055</v>
      </c>
      <c r="G43" s="9"/>
      <c r="H43" s="9"/>
    </row>
    <row r="44" spans="1:8" x14ac:dyDescent="0.25">
      <c r="A44">
        <v>35</v>
      </c>
      <c r="B44" s="3">
        <v>45962</v>
      </c>
      <c r="C44" s="7">
        <f t="shared" si="0"/>
        <v>514848.52704567055</v>
      </c>
      <c r="D44" s="7">
        <f t="shared" si="1"/>
        <v>2295.3663497452812</v>
      </c>
      <c r="E44" s="7">
        <f t="shared" si="2"/>
        <v>5000</v>
      </c>
      <c r="F44" s="7">
        <f t="shared" si="3"/>
        <v>512143.89339541586</v>
      </c>
    </row>
    <row r="45" spans="1:8" x14ac:dyDescent="0.25">
      <c r="A45">
        <v>36</v>
      </c>
      <c r="B45" s="3">
        <v>45992</v>
      </c>
      <c r="C45" s="7">
        <f t="shared" si="0"/>
        <v>512143.89339541586</v>
      </c>
      <c r="D45" s="7">
        <f t="shared" si="1"/>
        <v>2283.3081913878955</v>
      </c>
      <c r="E45" s="7">
        <f t="shared" si="2"/>
        <v>5000</v>
      </c>
      <c r="F45" s="7">
        <f t="shared" si="3"/>
        <v>509427.20158680377</v>
      </c>
    </row>
    <row r="46" spans="1:8" x14ac:dyDescent="0.25">
      <c r="A46">
        <v>37</v>
      </c>
      <c r="B46" s="3">
        <v>46023</v>
      </c>
      <c r="C46" s="7">
        <f t="shared" si="0"/>
        <v>509427.20158680377</v>
      </c>
      <c r="D46" s="7">
        <f t="shared" si="1"/>
        <v>2271.1962737411668</v>
      </c>
      <c r="E46" s="7">
        <f t="shared" si="2"/>
        <v>5000</v>
      </c>
      <c r="F46" s="7">
        <f t="shared" si="3"/>
        <v>506698.39786054497</v>
      </c>
    </row>
    <row r="47" spans="1:8" x14ac:dyDescent="0.25">
      <c r="A47">
        <v>38</v>
      </c>
      <c r="B47" s="3">
        <v>46054</v>
      </c>
      <c r="C47" s="7">
        <f t="shared" si="0"/>
        <v>506698.39786054497</v>
      </c>
      <c r="D47" s="7">
        <f t="shared" si="1"/>
        <v>2259.0303571282629</v>
      </c>
      <c r="E47" s="7">
        <f t="shared" si="2"/>
        <v>5000</v>
      </c>
      <c r="F47" s="7">
        <f t="shared" si="3"/>
        <v>503957.42821767321</v>
      </c>
    </row>
    <row r="48" spans="1:8" x14ac:dyDescent="0.25">
      <c r="A48">
        <v>39</v>
      </c>
      <c r="B48" s="3">
        <v>46082</v>
      </c>
      <c r="C48" s="7">
        <f t="shared" si="0"/>
        <v>503957.42821767321</v>
      </c>
      <c r="D48" s="7">
        <f t="shared" si="1"/>
        <v>2246.8102008037931</v>
      </c>
      <c r="E48" s="7">
        <f t="shared" si="2"/>
        <v>5000</v>
      </c>
      <c r="F48" s="7">
        <f t="shared" si="3"/>
        <v>501204.23841847701</v>
      </c>
    </row>
    <row r="49" spans="1:8" x14ac:dyDescent="0.25">
      <c r="A49">
        <v>40</v>
      </c>
      <c r="B49" s="3">
        <v>46113</v>
      </c>
      <c r="C49" s="7">
        <f t="shared" si="0"/>
        <v>501204.23841847701</v>
      </c>
      <c r="D49" s="7">
        <f t="shared" si="1"/>
        <v>2234.5355629490432</v>
      </c>
      <c r="E49" s="7">
        <f t="shared" si="2"/>
        <v>5000</v>
      </c>
      <c r="F49" s="7">
        <f t="shared" si="3"/>
        <v>498438.77398142603</v>
      </c>
    </row>
    <row r="50" spans="1:8" x14ac:dyDescent="0.25">
      <c r="A50">
        <v>41</v>
      </c>
      <c r="B50" s="3">
        <v>46143</v>
      </c>
      <c r="C50" s="7">
        <f t="shared" si="0"/>
        <v>498438.77398142603</v>
      </c>
      <c r="D50" s="7">
        <f t="shared" si="1"/>
        <v>2222.2062006671908</v>
      </c>
      <c r="E50" s="7">
        <f t="shared" si="2"/>
        <v>5000</v>
      </c>
      <c r="F50" s="7">
        <f t="shared" si="3"/>
        <v>495660.98018209322</v>
      </c>
    </row>
    <row r="51" spans="1:8" x14ac:dyDescent="0.25">
      <c r="A51" s="4">
        <v>42</v>
      </c>
      <c r="B51" s="5">
        <v>46174</v>
      </c>
      <c r="C51" s="6">
        <f t="shared" si="0"/>
        <v>495660.98018209322</v>
      </c>
      <c r="D51" s="6">
        <f t="shared" si="1"/>
        <v>2209.8218699784989</v>
      </c>
      <c r="E51" s="6">
        <f t="shared" si="2"/>
        <v>5000</v>
      </c>
      <c r="F51" s="6">
        <f t="shared" si="3"/>
        <v>492870.80205207173</v>
      </c>
      <c r="G51" s="8">
        <f>SUM(D40:D51)</f>
        <v>27323.255132416685</v>
      </c>
    </row>
    <row r="52" spans="1:8" x14ac:dyDescent="0.25">
      <c r="A52">
        <v>43</v>
      </c>
      <c r="B52" s="3">
        <v>46204</v>
      </c>
      <c r="C52" s="7">
        <f t="shared" si="0"/>
        <v>492870.80205207173</v>
      </c>
      <c r="D52" s="7">
        <f t="shared" si="1"/>
        <v>2197.3823258154866</v>
      </c>
      <c r="E52" s="7">
        <f t="shared" si="2"/>
        <v>5000</v>
      </c>
      <c r="F52" s="7">
        <f t="shared" si="3"/>
        <v>490068.18437788723</v>
      </c>
    </row>
    <row r="53" spans="1:8" x14ac:dyDescent="0.25">
      <c r="A53">
        <v>44</v>
      </c>
      <c r="B53" s="3">
        <v>46235</v>
      </c>
      <c r="C53" s="7">
        <f t="shared" si="0"/>
        <v>490068.18437788723</v>
      </c>
      <c r="D53" s="7">
        <f t="shared" si="1"/>
        <v>2184.8873220180808</v>
      </c>
      <c r="E53" s="7">
        <f t="shared" si="2"/>
        <v>5000</v>
      </c>
      <c r="F53" s="7">
        <f t="shared" si="3"/>
        <v>487253.07169990533</v>
      </c>
    </row>
    <row r="54" spans="1:8" x14ac:dyDescent="0.25">
      <c r="A54">
        <v>45</v>
      </c>
      <c r="B54" s="3">
        <v>46266</v>
      </c>
      <c r="C54" s="7">
        <f t="shared" si="0"/>
        <v>487253.07169990533</v>
      </c>
      <c r="D54" s="7">
        <f t="shared" si="1"/>
        <v>2172.3366113287443</v>
      </c>
      <c r="E54" s="7">
        <f t="shared" si="2"/>
        <v>5000</v>
      </c>
      <c r="F54" s="7">
        <f t="shared" si="3"/>
        <v>484425.40831123409</v>
      </c>
    </row>
    <row r="55" spans="1:8" x14ac:dyDescent="0.25">
      <c r="A55">
        <v>46</v>
      </c>
      <c r="B55" s="3">
        <v>46296</v>
      </c>
      <c r="C55" s="7">
        <f t="shared" si="0"/>
        <v>484425.40831123409</v>
      </c>
      <c r="D55" s="7">
        <f t="shared" si="1"/>
        <v>2159.7299453875853</v>
      </c>
      <c r="E55" s="7">
        <f t="shared" si="2"/>
        <v>5000</v>
      </c>
      <c r="F55" s="7">
        <f t="shared" si="3"/>
        <v>481585.13825662166</v>
      </c>
      <c r="G55" s="9"/>
      <c r="H55" s="9"/>
    </row>
    <row r="56" spans="1:8" x14ac:dyDescent="0.25">
      <c r="A56">
        <v>47</v>
      </c>
      <c r="B56" s="3">
        <v>46327</v>
      </c>
      <c r="C56" s="7">
        <f t="shared" si="0"/>
        <v>481585.13825662166</v>
      </c>
      <c r="D56" s="7">
        <f t="shared" si="1"/>
        <v>2147.0670747274385</v>
      </c>
      <c r="E56" s="7">
        <f t="shared" si="2"/>
        <v>5000</v>
      </c>
      <c r="F56" s="7">
        <f t="shared" si="3"/>
        <v>478732.20533134911</v>
      </c>
    </row>
    <row r="57" spans="1:8" x14ac:dyDescent="0.25">
      <c r="A57">
        <v>48</v>
      </c>
      <c r="B57" s="3">
        <v>46357</v>
      </c>
      <c r="C57" s="7">
        <f t="shared" si="0"/>
        <v>478732.20533134911</v>
      </c>
      <c r="D57" s="7">
        <f t="shared" si="1"/>
        <v>2134.3477487689315</v>
      </c>
      <c r="E57" s="7">
        <f t="shared" si="2"/>
        <v>5000</v>
      </c>
      <c r="F57" s="7">
        <f t="shared" si="3"/>
        <v>475866.55308011803</v>
      </c>
    </row>
    <row r="58" spans="1:8" x14ac:dyDescent="0.25">
      <c r="A58">
        <v>49</v>
      </c>
      <c r="B58" s="3">
        <v>46388</v>
      </c>
      <c r="C58" s="7">
        <f t="shared" si="0"/>
        <v>475866.55308011803</v>
      </c>
      <c r="D58" s="7">
        <f t="shared" si="1"/>
        <v>2121.5717158155262</v>
      </c>
      <c r="E58" s="7">
        <f t="shared" si="2"/>
        <v>5000</v>
      </c>
      <c r="F58" s="7">
        <f t="shared" si="3"/>
        <v>472988.12479593355</v>
      </c>
    </row>
    <row r="59" spans="1:8" x14ac:dyDescent="0.25">
      <c r="A59">
        <v>50</v>
      </c>
      <c r="B59" s="3">
        <v>46419</v>
      </c>
      <c r="C59" s="7">
        <f t="shared" si="0"/>
        <v>472988.12479593355</v>
      </c>
      <c r="D59" s="7">
        <f t="shared" si="1"/>
        <v>2108.7387230485369</v>
      </c>
      <c r="E59" s="7">
        <f t="shared" si="2"/>
        <v>5000</v>
      </c>
      <c r="F59" s="7">
        <f t="shared" si="3"/>
        <v>470096.86351898208</v>
      </c>
    </row>
    <row r="60" spans="1:8" x14ac:dyDescent="0.25">
      <c r="A60">
        <v>51</v>
      </c>
      <c r="B60" s="3">
        <v>46447</v>
      </c>
      <c r="C60" s="7">
        <f t="shared" si="0"/>
        <v>470096.86351898208</v>
      </c>
      <c r="D60" s="7">
        <f t="shared" si="1"/>
        <v>2095.8485165221286</v>
      </c>
      <c r="E60" s="7">
        <f t="shared" si="2"/>
        <v>5000</v>
      </c>
      <c r="F60" s="7">
        <f t="shared" si="3"/>
        <v>467192.71203550423</v>
      </c>
    </row>
    <row r="61" spans="1:8" x14ac:dyDescent="0.25">
      <c r="A61">
        <v>52</v>
      </c>
      <c r="B61" s="3">
        <v>46478</v>
      </c>
      <c r="C61" s="7">
        <f t="shared" si="0"/>
        <v>467192.71203550423</v>
      </c>
      <c r="D61" s="7">
        <f t="shared" si="1"/>
        <v>2082.9008411582895</v>
      </c>
      <c r="E61" s="7">
        <f t="shared" si="2"/>
        <v>5000</v>
      </c>
      <c r="F61" s="7">
        <f t="shared" si="3"/>
        <v>464275.61287666252</v>
      </c>
    </row>
    <row r="62" spans="1:8" x14ac:dyDescent="0.25">
      <c r="A62">
        <v>53</v>
      </c>
      <c r="B62" s="3">
        <v>46508</v>
      </c>
      <c r="C62" s="7">
        <f t="shared" si="0"/>
        <v>464275.61287666252</v>
      </c>
      <c r="D62" s="7">
        <f t="shared" si="1"/>
        <v>2069.8954407417873</v>
      </c>
      <c r="E62" s="7">
        <f t="shared" si="2"/>
        <v>5000</v>
      </c>
      <c r="F62" s="7">
        <f t="shared" si="3"/>
        <v>461345.50831740431</v>
      </c>
    </row>
    <row r="63" spans="1:8" x14ac:dyDescent="0.25">
      <c r="A63" s="4">
        <v>54</v>
      </c>
      <c r="B63" s="5">
        <v>46539</v>
      </c>
      <c r="C63" s="6">
        <f t="shared" si="0"/>
        <v>461345.50831740431</v>
      </c>
      <c r="D63" s="6">
        <f t="shared" si="1"/>
        <v>2056.8320579150941</v>
      </c>
      <c r="E63" s="6">
        <f t="shared" si="2"/>
        <v>5000</v>
      </c>
      <c r="F63" s="6">
        <f t="shared" si="3"/>
        <v>458402.34037531941</v>
      </c>
      <c r="G63" s="8">
        <f>SUM(D52:D63)</f>
        <v>25531.538323247631</v>
      </c>
    </row>
    <row r="64" spans="1:8" x14ac:dyDescent="0.25">
      <c r="A64">
        <v>55</v>
      </c>
      <c r="B64" s="3">
        <v>46569</v>
      </c>
      <c r="C64" s="7">
        <f t="shared" si="0"/>
        <v>458402.34037531941</v>
      </c>
      <c r="D64" s="7">
        <f t="shared" si="1"/>
        <v>2043.7104341732991</v>
      </c>
      <c r="E64" s="7">
        <f t="shared" si="2"/>
        <v>5000</v>
      </c>
      <c r="F64" s="7">
        <f t="shared" si="3"/>
        <v>455446.05080949271</v>
      </c>
    </row>
    <row r="65" spans="1:8" x14ac:dyDescent="0.25">
      <c r="A65">
        <v>56</v>
      </c>
      <c r="B65" s="3">
        <v>46600</v>
      </c>
      <c r="C65" s="7">
        <f t="shared" si="0"/>
        <v>455446.05080949271</v>
      </c>
      <c r="D65" s="7">
        <f t="shared" si="1"/>
        <v>2030.5303098589884</v>
      </c>
      <c r="E65" s="7">
        <f t="shared" si="2"/>
        <v>5000</v>
      </c>
      <c r="F65" s="7">
        <f t="shared" si="3"/>
        <v>452476.58111935167</v>
      </c>
    </row>
    <row r="66" spans="1:8" x14ac:dyDescent="0.25">
      <c r="A66">
        <v>57</v>
      </c>
      <c r="B66" s="3">
        <v>46631</v>
      </c>
      <c r="C66" s="7">
        <f t="shared" si="0"/>
        <v>452476.58111935167</v>
      </c>
      <c r="D66" s="7">
        <f t="shared" si="1"/>
        <v>2017.2914241571095</v>
      </c>
      <c r="E66" s="7">
        <f t="shared" si="2"/>
        <v>5000</v>
      </c>
      <c r="F66" s="7">
        <f t="shared" si="3"/>
        <v>449493.87254350877</v>
      </c>
    </row>
    <row r="67" spans="1:8" x14ac:dyDescent="0.25">
      <c r="A67">
        <v>58</v>
      </c>
      <c r="B67" s="3">
        <v>46661</v>
      </c>
      <c r="C67" s="7">
        <f t="shared" si="0"/>
        <v>449493.87254350877</v>
      </c>
      <c r="D67" s="7">
        <f t="shared" si="1"/>
        <v>2003.99351508981</v>
      </c>
      <c r="E67" s="7">
        <f t="shared" si="2"/>
        <v>5000</v>
      </c>
      <c r="F67" s="7">
        <f t="shared" si="3"/>
        <v>446497.86605859856</v>
      </c>
      <c r="G67" s="9"/>
      <c r="H67" s="9"/>
    </row>
    <row r="68" spans="1:8" x14ac:dyDescent="0.25">
      <c r="A68">
        <v>59</v>
      </c>
      <c r="B68" s="3">
        <v>46692</v>
      </c>
      <c r="C68" s="7">
        <f t="shared" si="0"/>
        <v>446497.86605859856</v>
      </c>
      <c r="D68" s="7">
        <f t="shared" si="1"/>
        <v>1990.6363195112519</v>
      </c>
      <c r="E68" s="7">
        <f t="shared" si="2"/>
        <v>5000</v>
      </c>
      <c r="F68" s="7">
        <f t="shared" si="3"/>
        <v>443488.50237810984</v>
      </c>
    </row>
    <row r="69" spans="1:8" x14ac:dyDescent="0.25">
      <c r="A69">
        <v>60</v>
      </c>
      <c r="B69" s="3">
        <v>46722</v>
      </c>
      <c r="C69" s="7">
        <f t="shared" si="0"/>
        <v>443488.50237810984</v>
      </c>
      <c r="D69" s="7">
        <f t="shared" si="1"/>
        <v>1977.2195731024065</v>
      </c>
      <c r="E69" s="7">
        <f t="shared" si="2"/>
        <v>5000</v>
      </c>
      <c r="F69" s="7">
        <f t="shared" si="3"/>
        <v>440465.72195121227</v>
      </c>
    </row>
    <row r="70" spans="1:8" x14ac:dyDescent="0.25">
      <c r="A70">
        <v>61</v>
      </c>
      <c r="B70" s="3">
        <v>46753</v>
      </c>
      <c r="C70" s="7">
        <f t="shared" si="0"/>
        <v>440465.72195121227</v>
      </c>
      <c r="D70" s="7">
        <f t="shared" si="1"/>
        <v>1963.7430103658214</v>
      </c>
      <c r="E70" s="7">
        <f t="shared" si="2"/>
        <v>5000</v>
      </c>
      <c r="F70" s="7">
        <f t="shared" si="3"/>
        <v>437429.46496157808</v>
      </c>
    </row>
    <row r="71" spans="1:8" x14ac:dyDescent="0.25">
      <c r="A71">
        <v>62</v>
      </c>
      <c r="B71" s="3">
        <v>46784</v>
      </c>
      <c r="C71" s="7">
        <f t="shared" si="0"/>
        <v>437429.46496157808</v>
      </c>
      <c r="D71" s="7">
        <f t="shared" si="1"/>
        <v>1950.206364620369</v>
      </c>
      <c r="E71" s="7">
        <f t="shared" si="2"/>
        <v>5000</v>
      </c>
      <c r="F71" s="7">
        <f t="shared" si="3"/>
        <v>434379.67132619844</v>
      </c>
    </row>
    <row r="72" spans="1:8" x14ac:dyDescent="0.25">
      <c r="A72">
        <v>63</v>
      </c>
      <c r="B72" s="3">
        <v>46813</v>
      </c>
      <c r="C72" s="7">
        <f t="shared" si="0"/>
        <v>434379.67132619844</v>
      </c>
      <c r="D72" s="7">
        <f t="shared" si="1"/>
        <v>1936.6093679959679</v>
      </c>
      <c r="E72" s="7">
        <f t="shared" si="2"/>
        <v>5000</v>
      </c>
      <c r="F72" s="7">
        <f t="shared" si="3"/>
        <v>431316.28069419443</v>
      </c>
    </row>
    <row r="73" spans="1:8" x14ac:dyDescent="0.25">
      <c r="A73">
        <v>64</v>
      </c>
      <c r="B73" s="3">
        <v>46844</v>
      </c>
      <c r="C73" s="7">
        <f t="shared" si="0"/>
        <v>431316.28069419443</v>
      </c>
      <c r="D73" s="7">
        <f t="shared" si="1"/>
        <v>1922.9517514282834</v>
      </c>
      <c r="E73" s="7">
        <f t="shared" si="2"/>
        <v>5000</v>
      </c>
      <c r="F73" s="7">
        <f t="shared" si="3"/>
        <v>428239.23244562274</v>
      </c>
    </row>
    <row r="74" spans="1:8" x14ac:dyDescent="0.25">
      <c r="A74">
        <v>65</v>
      </c>
      <c r="B74" s="3">
        <v>46874</v>
      </c>
      <c r="C74" s="7">
        <f t="shared" si="0"/>
        <v>428239.23244562274</v>
      </c>
      <c r="D74" s="7">
        <f t="shared" si="1"/>
        <v>1909.2332446534012</v>
      </c>
      <c r="E74" s="7">
        <f t="shared" si="2"/>
        <v>5000</v>
      </c>
      <c r="F74" s="7">
        <f t="shared" si="3"/>
        <v>425148.46569027612</v>
      </c>
    </row>
    <row r="75" spans="1:8" x14ac:dyDescent="0.25">
      <c r="A75" s="4">
        <v>66</v>
      </c>
      <c r="B75" s="5">
        <v>46905</v>
      </c>
      <c r="C75" s="6">
        <f t="shared" ref="C75:C138" si="4">F74</f>
        <v>425148.46569027612</v>
      </c>
      <c r="D75" s="6">
        <f t="shared" ref="D75:D138" si="5">C75*$B$4/12</f>
        <v>1895.4535762024809</v>
      </c>
      <c r="E75" s="6">
        <f t="shared" ref="E75:E138" si="6">$B$5</f>
        <v>5000</v>
      </c>
      <c r="F75" s="6">
        <f t="shared" ref="F75:F138" si="7">C75+D75-E75</f>
        <v>422043.91926647862</v>
      </c>
      <c r="G75" s="8">
        <f>SUM(D64:D75)</f>
        <v>23641.578891159192</v>
      </c>
    </row>
    <row r="76" spans="1:8" x14ac:dyDescent="0.25">
      <c r="A76">
        <v>67</v>
      </c>
      <c r="B76" s="3">
        <v>46935</v>
      </c>
      <c r="C76" s="7">
        <f t="shared" si="4"/>
        <v>422043.91926647862</v>
      </c>
      <c r="D76" s="7">
        <f t="shared" si="5"/>
        <v>1881.6124733963836</v>
      </c>
      <c r="E76" s="7">
        <f t="shared" si="6"/>
        <v>5000</v>
      </c>
      <c r="F76" s="7">
        <f t="shared" si="7"/>
        <v>418925.53173987503</v>
      </c>
    </row>
    <row r="77" spans="1:8" x14ac:dyDescent="0.25">
      <c r="A77">
        <v>68</v>
      </c>
      <c r="B77" s="3">
        <v>46966</v>
      </c>
      <c r="C77" s="7">
        <f t="shared" si="4"/>
        <v>418925.53173987503</v>
      </c>
      <c r="D77" s="7">
        <f t="shared" si="5"/>
        <v>1867.7096623402761</v>
      </c>
      <c r="E77" s="7">
        <f t="shared" si="6"/>
        <v>5000</v>
      </c>
      <c r="F77" s="7">
        <f t="shared" si="7"/>
        <v>415793.24140221532</v>
      </c>
    </row>
    <row r="78" spans="1:8" x14ac:dyDescent="0.25">
      <c r="A78">
        <v>69</v>
      </c>
      <c r="B78" s="3">
        <v>46997</v>
      </c>
      <c r="C78" s="7">
        <f t="shared" si="4"/>
        <v>415793.24140221532</v>
      </c>
      <c r="D78" s="7">
        <f t="shared" si="5"/>
        <v>1853.7448679182098</v>
      </c>
      <c r="E78" s="7">
        <f t="shared" si="6"/>
        <v>5000</v>
      </c>
      <c r="F78" s="7">
        <f t="shared" si="7"/>
        <v>412646.98627013352</v>
      </c>
    </row>
    <row r="79" spans="1:8" x14ac:dyDescent="0.25">
      <c r="A79">
        <v>70</v>
      </c>
      <c r="B79" s="3">
        <v>47027</v>
      </c>
      <c r="C79" s="7">
        <f t="shared" si="4"/>
        <v>412646.98627013352</v>
      </c>
      <c r="D79" s="7">
        <f t="shared" si="5"/>
        <v>1839.7178137876788</v>
      </c>
      <c r="E79" s="7">
        <f t="shared" si="6"/>
        <v>5000</v>
      </c>
      <c r="F79" s="7">
        <f t="shared" si="7"/>
        <v>409486.70408392121</v>
      </c>
      <c r="G79" s="9"/>
      <c r="H79" s="9"/>
    </row>
    <row r="80" spans="1:8" x14ac:dyDescent="0.25">
      <c r="A80">
        <v>71</v>
      </c>
      <c r="B80" s="3">
        <v>47058</v>
      </c>
      <c r="C80" s="7">
        <f t="shared" si="4"/>
        <v>409486.70408392121</v>
      </c>
      <c r="D80" s="7">
        <f t="shared" si="5"/>
        <v>1825.6282223741489</v>
      </c>
      <c r="E80" s="7">
        <f t="shared" si="6"/>
        <v>5000</v>
      </c>
      <c r="F80" s="7">
        <f t="shared" si="7"/>
        <v>406312.33230629534</v>
      </c>
    </row>
    <row r="81" spans="1:8" x14ac:dyDescent="0.25">
      <c r="A81">
        <v>72</v>
      </c>
      <c r="B81" s="3">
        <v>47088</v>
      </c>
      <c r="C81" s="7">
        <f t="shared" si="4"/>
        <v>406312.33230629534</v>
      </c>
      <c r="D81" s="7">
        <f t="shared" si="5"/>
        <v>1811.4758148655667</v>
      </c>
      <c r="E81" s="7">
        <f t="shared" si="6"/>
        <v>5000</v>
      </c>
      <c r="F81" s="7">
        <f t="shared" si="7"/>
        <v>403123.8081211609</v>
      </c>
    </row>
    <row r="82" spans="1:8" x14ac:dyDescent="0.25">
      <c r="A82">
        <v>73</v>
      </c>
      <c r="B82" s="3">
        <v>47119</v>
      </c>
      <c r="C82" s="7">
        <f t="shared" si="4"/>
        <v>403123.8081211609</v>
      </c>
      <c r="D82" s="7">
        <f t="shared" si="5"/>
        <v>1797.2603112068421</v>
      </c>
      <c r="E82" s="7">
        <f t="shared" si="6"/>
        <v>5000</v>
      </c>
      <c r="F82" s="7">
        <f t="shared" si="7"/>
        <v>399921.06843236776</v>
      </c>
    </row>
    <row r="83" spans="1:8" x14ac:dyDescent="0.25">
      <c r="A83">
        <v>74</v>
      </c>
      <c r="B83" s="3">
        <v>47150</v>
      </c>
      <c r="C83" s="7">
        <f t="shared" si="4"/>
        <v>399921.06843236776</v>
      </c>
      <c r="D83" s="7">
        <f t="shared" si="5"/>
        <v>1782.9814300943062</v>
      </c>
      <c r="E83" s="7">
        <f t="shared" si="6"/>
        <v>5000</v>
      </c>
      <c r="F83" s="7">
        <f t="shared" si="7"/>
        <v>396704.04986246204</v>
      </c>
    </row>
    <row r="84" spans="1:8" x14ac:dyDescent="0.25">
      <c r="A84">
        <v>75</v>
      </c>
      <c r="B84" s="3">
        <v>47178</v>
      </c>
      <c r="C84" s="7">
        <f t="shared" si="4"/>
        <v>396704.04986246204</v>
      </c>
      <c r="D84" s="7">
        <f t="shared" si="5"/>
        <v>1768.6388889701432</v>
      </c>
      <c r="E84" s="7">
        <f t="shared" si="6"/>
        <v>5000</v>
      </c>
      <c r="F84" s="7">
        <f t="shared" si="7"/>
        <v>393472.68875143217</v>
      </c>
    </row>
    <row r="85" spans="1:8" x14ac:dyDescent="0.25">
      <c r="A85">
        <v>76</v>
      </c>
      <c r="B85" s="3">
        <v>47209</v>
      </c>
      <c r="C85" s="7">
        <f t="shared" si="4"/>
        <v>393472.68875143217</v>
      </c>
      <c r="D85" s="7">
        <f t="shared" si="5"/>
        <v>1754.2324040168016</v>
      </c>
      <c r="E85" s="7">
        <f t="shared" si="6"/>
        <v>5000</v>
      </c>
      <c r="F85" s="7">
        <f t="shared" si="7"/>
        <v>390226.92115544894</v>
      </c>
    </row>
    <row r="86" spans="1:8" x14ac:dyDescent="0.25">
      <c r="A86">
        <v>77</v>
      </c>
      <c r="B86" s="3">
        <v>47239</v>
      </c>
      <c r="C86" s="7">
        <f t="shared" si="4"/>
        <v>390226.92115544894</v>
      </c>
      <c r="D86" s="7">
        <f t="shared" si="5"/>
        <v>1739.7616901513766</v>
      </c>
      <c r="E86" s="7">
        <f t="shared" si="6"/>
        <v>5000</v>
      </c>
      <c r="F86" s="7">
        <f t="shared" si="7"/>
        <v>386966.6828456003</v>
      </c>
    </row>
    <row r="87" spans="1:8" x14ac:dyDescent="0.25">
      <c r="A87" s="4">
        <v>78</v>
      </c>
      <c r="B87" s="5">
        <v>47270</v>
      </c>
      <c r="C87" s="6">
        <f t="shared" si="4"/>
        <v>386966.6828456003</v>
      </c>
      <c r="D87" s="6">
        <f t="shared" si="5"/>
        <v>1725.2264610199679</v>
      </c>
      <c r="E87" s="6">
        <f t="shared" si="6"/>
        <v>5000</v>
      </c>
      <c r="F87" s="6">
        <f t="shared" si="7"/>
        <v>383691.90930662025</v>
      </c>
      <c r="G87" s="8">
        <f>SUM(D76:D87)</f>
        <v>21647.990040141704</v>
      </c>
    </row>
    <row r="88" spans="1:8" x14ac:dyDescent="0.25">
      <c r="A88">
        <v>79</v>
      </c>
      <c r="B88" s="3">
        <v>47300</v>
      </c>
      <c r="C88" s="7">
        <f t="shared" si="4"/>
        <v>383691.90930662025</v>
      </c>
      <c r="D88" s="7">
        <f t="shared" si="5"/>
        <v>1710.6264289920152</v>
      </c>
      <c r="E88" s="7">
        <f t="shared" si="6"/>
        <v>5000</v>
      </c>
      <c r="F88" s="7">
        <f t="shared" si="7"/>
        <v>380402.53573561227</v>
      </c>
    </row>
    <row r="89" spans="1:8" x14ac:dyDescent="0.25">
      <c r="A89">
        <v>80</v>
      </c>
      <c r="B89" s="3">
        <v>47331</v>
      </c>
      <c r="C89" s="7">
        <f t="shared" si="4"/>
        <v>380402.53573561227</v>
      </c>
      <c r="D89" s="7">
        <f t="shared" si="5"/>
        <v>1695.9613051546048</v>
      </c>
      <c r="E89" s="7">
        <f t="shared" si="6"/>
        <v>5000</v>
      </c>
      <c r="F89" s="7">
        <f t="shared" si="7"/>
        <v>377098.49704076687</v>
      </c>
    </row>
    <row r="90" spans="1:8" x14ac:dyDescent="0.25">
      <c r="A90">
        <v>81</v>
      </c>
      <c r="B90" s="3">
        <v>47362</v>
      </c>
      <c r="C90" s="7">
        <f t="shared" si="4"/>
        <v>377098.49704076687</v>
      </c>
      <c r="D90" s="7">
        <f t="shared" si="5"/>
        <v>1681.2307993067523</v>
      </c>
      <c r="E90" s="7">
        <f t="shared" si="6"/>
        <v>5000</v>
      </c>
      <c r="F90" s="7">
        <f t="shared" si="7"/>
        <v>373779.72784007364</v>
      </c>
    </row>
    <row r="91" spans="1:8" x14ac:dyDescent="0.25">
      <c r="A91">
        <v>82</v>
      </c>
      <c r="B91" s="3">
        <v>47392</v>
      </c>
      <c r="C91" s="7">
        <f t="shared" si="4"/>
        <v>373779.72784007364</v>
      </c>
      <c r="D91" s="7">
        <f t="shared" si="5"/>
        <v>1666.4346199536615</v>
      </c>
      <c r="E91" s="7">
        <f t="shared" si="6"/>
        <v>5000</v>
      </c>
      <c r="F91" s="7">
        <f t="shared" si="7"/>
        <v>370446.16246002732</v>
      </c>
      <c r="G91" s="9"/>
      <c r="H91" s="9"/>
    </row>
    <row r="92" spans="1:8" x14ac:dyDescent="0.25">
      <c r="A92">
        <v>83</v>
      </c>
      <c r="B92" s="3">
        <v>47423</v>
      </c>
      <c r="C92" s="7">
        <f t="shared" si="4"/>
        <v>370446.16246002732</v>
      </c>
      <c r="D92" s="7">
        <f t="shared" si="5"/>
        <v>1651.572474300955</v>
      </c>
      <c r="E92" s="7">
        <f t="shared" si="6"/>
        <v>5000</v>
      </c>
      <c r="F92" s="7">
        <f t="shared" si="7"/>
        <v>367097.7349343283</v>
      </c>
    </row>
    <row r="93" spans="1:8" x14ac:dyDescent="0.25">
      <c r="A93">
        <v>84</v>
      </c>
      <c r="B93" s="3">
        <v>47453</v>
      </c>
      <c r="C93" s="7">
        <f t="shared" si="4"/>
        <v>367097.7349343283</v>
      </c>
      <c r="D93" s="7">
        <f t="shared" si="5"/>
        <v>1636.6440682488803</v>
      </c>
      <c r="E93" s="7">
        <f t="shared" si="6"/>
        <v>5000</v>
      </c>
      <c r="F93" s="7">
        <f t="shared" si="7"/>
        <v>363734.37900257716</v>
      </c>
    </row>
    <row r="94" spans="1:8" x14ac:dyDescent="0.25">
      <c r="A94">
        <v>85</v>
      </c>
      <c r="B94" s="3">
        <v>47484</v>
      </c>
      <c r="C94" s="7">
        <f t="shared" si="4"/>
        <v>363734.37900257716</v>
      </c>
      <c r="D94" s="7">
        <f t="shared" si="5"/>
        <v>1621.6491063864898</v>
      </c>
      <c r="E94" s="7">
        <f t="shared" si="6"/>
        <v>5000</v>
      </c>
      <c r="F94" s="7">
        <f t="shared" si="7"/>
        <v>360356.02810896363</v>
      </c>
    </row>
    <row r="95" spans="1:8" x14ac:dyDescent="0.25">
      <c r="A95">
        <v>86</v>
      </c>
      <c r="B95" s="3">
        <v>47515</v>
      </c>
      <c r="C95" s="7">
        <f t="shared" si="4"/>
        <v>360356.02810896363</v>
      </c>
      <c r="D95" s="7">
        <f t="shared" si="5"/>
        <v>1606.5872919857964</v>
      </c>
      <c r="E95" s="7">
        <f t="shared" si="6"/>
        <v>5000</v>
      </c>
      <c r="F95" s="7">
        <f t="shared" si="7"/>
        <v>356962.61540094943</v>
      </c>
    </row>
    <row r="96" spans="1:8" x14ac:dyDescent="0.25">
      <c r="A96">
        <v>87</v>
      </c>
      <c r="B96" s="3">
        <v>47543</v>
      </c>
      <c r="C96" s="7">
        <f t="shared" si="4"/>
        <v>356962.61540094943</v>
      </c>
      <c r="D96" s="7">
        <f t="shared" si="5"/>
        <v>1591.4583269958996</v>
      </c>
      <c r="E96" s="7">
        <f t="shared" si="6"/>
        <v>5000</v>
      </c>
      <c r="F96" s="7">
        <f t="shared" si="7"/>
        <v>353554.07372794533</v>
      </c>
    </row>
    <row r="97" spans="1:8" x14ac:dyDescent="0.25">
      <c r="A97">
        <v>88</v>
      </c>
      <c r="B97" s="3">
        <v>47574</v>
      </c>
      <c r="C97" s="7">
        <f t="shared" si="4"/>
        <v>353554.07372794533</v>
      </c>
      <c r="D97" s="7">
        <f t="shared" si="5"/>
        <v>1576.2619120370894</v>
      </c>
      <c r="E97" s="7">
        <f t="shared" si="6"/>
        <v>5000</v>
      </c>
      <c r="F97" s="7">
        <f t="shared" si="7"/>
        <v>350130.33563998243</v>
      </c>
    </row>
    <row r="98" spans="1:8" x14ac:dyDescent="0.25">
      <c r="A98">
        <v>89</v>
      </c>
      <c r="B98" s="3">
        <v>47604</v>
      </c>
      <c r="C98" s="7">
        <f t="shared" si="4"/>
        <v>350130.33563998243</v>
      </c>
      <c r="D98" s="7">
        <f t="shared" si="5"/>
        <v>1560.9977463949217</v>
      </c>
      <c r="E98" s="7">
        <f t="shared" si="6"/>
        <v>5000</v>
      </c>
      <c r="F98" s="7">
        <f t="shared" si="7"/>
        <v>346691.33338637737</v>
      </c>
    </row>
    <row r="99" spans="1:8" x14ac:dyDescent="0.25">
      <c r="A99" s="4">
        <v>90</v>
      </c>
      <c r="B99" s="5">
        <v>47635</v>
      </c>
      <c r="C99" s="6">
        <f t="shared" si="4"/>
        <v>346691.33338637737</v>
      </c>
      <c r="D99" s="6">
        <f t="shared" si="5"/>
        <v>1545.6655280142659</v>
      </c>
      <c r="E99" s="6">
        <f t="shared" si="6"/>
        <v>5000</v>
      </c>
      <c r="F99" s="6">
        <f t="shared" si="7"/>
        <v>343236.99891439162</v>
      </c>
      <c r="G99" s="8">
        <f>SUM(D88:D99)</f>
        <v>19545.089607771333</v>
      </c>
    </row>
    <row r="100" spans="1:8" x14ac:dyDescent="0.25">
      <c r="A100">
        <v>91</v>
      </c>
      <c r="B100" s="3">
        <v>47665</v>
      </c>
      <c r="C100" s="7">
        <f t="shared" si="4"/>
        <v>343236.99891439162</v>
      </c>
      <c r="D100" s="7">
        <f t="shared" si="5"/>
        <v>1530.2649534933291</v>
      </c>
      <c r="E100" s="7">
        <f t="shared" si="6"/>
        <v>5000</v>
      </c>
      <c r="F100" s="7">
        <f t="shared" si="7"/>
        <v>339767.26386788493</v>
      </c>
    </row>
    <row r="101" spans="1:8" x14ac:dyDescent="0.25">
      <c r="A101">
        <v>92</v>
      </c>
      <c r="B101" s="3">
        <v>47696</v>
      </c>
      <c r="C101" s="7">
        <f t="shared" si="4"/>
        <v>339767.26386788493</v>
      </c>
      <c r="D101" s="7">
        <f t="shared" si="5"/>
        <v>1514.7957180776536</v>
      </c>
      <c r="E101" s="7">
        <f t="shared" si="6"/>
        <v>5000</v>
      </c>
      <c r="F101" s="7">
        <f t="shared" si="7"/>
        <v>336282.05958596256</v>
      </c>
    </row>
    <row r="102" spans="1:8" x14ac:dyDescent="0.25">
      <c r="A102">
        <v>93</v>
      </c>
      <c r="B102" s="3">
        <v>47727</v>
      </c>
      <c r="C102" s="7">
        <f t="shared" si="4"/>
        <v>336282.05958596256</v>
      </c>
      <c r="D102" s="7">
        <f t="shared" si="5"/>
        <v>1499.2575156540831</v>
      </c>
      <c r="E102" s="7">
        <f t="shared" si="6"/>
        <v>5000</v>
      </c>
      <c r="F102" s="7">
        <f t="shared" si="7"/>
        <v>332781.31710161665</v>
      </c>
    </row>
    <row r="103" spans="1:8" x14ac:dyDescent="0.25">
      <c r="A103">
        <v>94</v>
      </c>
      <c r="B103" s="3">
        <v>47757</v>
      </c>
      <c r="C103" s="7">
        <f t="shared" si="4"/>
        <v>332781.31710161665</v>
      </c>
      <c r="D103" s="7">
        <f t="shared" si="5"/>
        <v>1483.6500387447074</v>
      </c>
      <c r="E103" s="7">
        <f t="shared" si="6"/>
        <v>5000</v>
      </c>
      <c r="F103" s="7">
        <f t="shared" si="7"/>
        <v>329264.96714036138</v>
      </c>
      <c r="G103" s="9"/>
      <c r="H103" s="9"/>
    </row>
    <row r="104" spans="1:8" x14ac:dyDescent="0.25">
      <c r="A104">
        <v>95</v>
      </c>
      <c r="B104" s="3">
        <v>47788</v>
      </c>
      <c r="C104" s="7">
        <f t="shared" si="4"/>
        <v>329264.96714036138</v>
      </c>
      <c r="D104" s="7">
        <f t="shared" si="5"/>
        <v>1467.9729785007778</v>
      </c>
      <c r="E104" s="7">
        <f t="shared" si="6"/>
        <v>5000</v>
      </c>
      <c r="F104" s="7">
        <f t="shared" si="7"/>
        <v>325732.94011886214</v>
      </c>
    </row>
    <row r="105" spans="1:8" x14ac:dyDescent="0.25">
      <c r="A105">
        <v>96</v>
      </c>
      <c r="B105" s="3">
        <v>47818</v>
      </c>
      <c r="C105" s="7">
        <f t="shared" si="4"/>
        <v>325732.94011886214</v>
      </c>
      <c r="D105" s="7">
        <f t="shared" si="5"/>
        <v>1452.2260246965936</v>
      </c>
      <c r="E105" s="7">
        <f t="shared" si="6"/>
        <v>5000</v>
      </c>
      <c r="F105" s="7">
        <f t="shared" si="7"/>
        <v>322185.16614355874</v>
      </c>
    </row>
    <row r="106" spans="1:8" x14ac:dyDescent="0.25">
      <c r="A106">
        <v>97</v>
      </c>
      <c r="B106" s="3">
        <v>47849</v>
      </c>
      <c r="C106" s="7">
        <f t="shared" si="4"/>
        <v>322185.16614355874</v>
      </c>
      <c r="D106" s="7">
        <f t="shared" si="5"/>
        <v>1436.408865723366</v>
      </c>
      <c r="E106" s="7">
        <f t="shared" si="6"/>
        <v>5000</v>
      </c>
      <c r="F106" s="7">
        <f t="shared" si="7"/>
        <v>318621.5750092821</v>
      </c>
    </row>
    <row r="107" spans="1:8" x14ac:dyDescent="0.25">
      <c r="A107">
        <v>98</v>
      </c>
      <c r="B107" s="3">
        <v>47880</v>
      </c>
      <c r="C107" s="7">
        <f t="shared" si="4"/>
        <v>318621.5750092821</v>
      </c>
      <c r="D107" s="7">
        <f t="shared" si="5"/>
        <v>1420.5211885830493</v>
      </c>
      <c r="E107" s="7">
        <f t="shared" si="6"/>
        <v>5000</v>
      </c>
      <c r="F107" s="7">
        <f t="shared" si="7"/>
        <v>315042.09619786515</v>
      </c>
    </row>
    <row r="108" spans="1:8" x14ac:dyDescent="0.25">
      <c r="A108">
        <v>99</v>
      </c>
      <c r="B108" s="3">
        <v>47908</v>
      </c>
      <c r="C108" s="7">
        <f t="shared" si="4"/>
        <v>315042.09619786515</v>
      </c>
      <c r="D108" s="7">
        <f t="shared" si="5"/>
        <v>1404.5626788821489</v>
      </c>
      <c r="E108" s="7">
        <f t="shared" si="6"/>
        <v>5000</v>
      </c>
      <c r="F108" s="7">
        <f t="shared" si="7"/>
        <v>311446.6588767473</v>
      </c>
    </row>
    <row r="109" spans="1:8" x14ac:dyDescent="0.25">
      <c r="A109">
        <v>100</v>
      </c>
      <c r="B109" s="3">
        <v>47939</v>
      </c>
      <c r="C109" s="7">
        <f t="shared" si="4"/>
        <v>311446.6588767473</v>
      </c>
      <c r="D109" s="7">
        <f t="shared" si="5"/>
        <v>1388.5330208254984</v>
      </c>
      <c r="E109" s="7">
        <f t="shared" si="6"/>
        <v>5000</v>
      </c>
      <c r="F109" s="7">
        <f t="shared" si="7"/>
        <v>307835.19189757277</v>
      </c>
    </row>
    <row r="110" spans="1:8" x14ac:dyDescent="0.25">
      <c r="A110">
        <v>101</v>
      </c>
      <c r="B110" s="3">
        <v>47969</v>
      </c>
      <c r="C110" s="7">
        <f t="shared" si="4"/>
        <v>307835.19189757277</v>
      </c>
      <c r="D110" s="7">
        <f t="shared" si="5"/>
        <v>1372.4318972100118</v>
      </c>
      <c r="E110" s="7">
        <f t="shared" si="6"/>
        <v>5000</v>
      </c>
      <c r="F110" s="7">
        <f t="shared" si="7"/>
        <v>304207.62379478279</v>
      </c>
    </row>
    <row r="111" spans="1:8" x14ac:dyDescent="0.25">
      <c r="A111" s="4">
        <v>102</v>
      </c>
      <c r="B111" s="5">
        <v>48000</v>
      </c>
      <c r="C111" s="6">
        <f t="shared" si="4"/>
        <v>304207.62379478279</v>
      </c>
      <c r="D111" s="6">
        <f t="shared" si="5"/>
        <v>1356.2589894184066</v>
      </c>
      <c r="E111" s="6">
        <f t="shared" si="6"/>
        <v>5000</v>
      </c>
      <c r="F111" s="6">
        <f t="shared" si="7"/>
        <v>300563.88278420118</v>
      </c>
      <c r="G111" s="8">
        <f>SUM(D100:D111)</f>
        <v>17326.883869809626</v>
      </c>
    </row>
    <row r="112" spans="1:8" x14ac:dyDescent="0.25">
      <c r="A112">
        <v>103</v>
      </c>
      <c r="B112" s="3">
        <v>48030</v>
      </c>
      <c r="C112" s="7">
        <f t="shared" si="4"/>
        <v>300563.88278420118</v>
      </c>
      <c r="D112" s="7">
        <f t="shared" si="5"/>
        <v>1340.0139774128968</v>
      </c>
      <c r="E112" s="7">
        <f t="shared" si="6"/>
        <v>5000</v>
      </c>
      <c r="F112" s="7">
        <f t="shared" si="7"/>
        <v>296903.89676161407</v>
      </c>
    </row>
    <row r="113" spans="1:8" x14ac:dyDescent="0.25">
      <c r="A113">
        <v>104</v>
      </c>
      <c r="B113" s="3">
        <v>48061</v>
      </c>
      <c r="C113" s="7">
        <f t="shared" si="4"/>
        <v>296903.89676161407</v>
      </c>
      <c r="D113" s="7">
        <f t="shared" si="5"/>
        <v>1323.6965397288627</v>
      </c>
      <c r="E113" s="7">
        <f t="shared" si="6"/>
        <v>5000</v>
      </c>
      <c r="F113" s="7">
        <f t="shared" si="7"/>
        <v>293227.59330134292</v>
      </c>
    </row>
    <row r="114" spans="1:8" x14ac:dyDescent="0.25">
      <c r="A114">
        <v>105</v>
      </c>
      <c r="B114" s="3">
        <v>48092</v>
      </c>
      <c r="C114" s="7">
        <f t="shared" si="4"/>
        <v>293227.59330134292</v>
      </c>
      <c r="D114" s="7">
        <f t="shared" si="5"/>
        <v>1307.3063534684873</v>
      </c>
      <c r="E114" s="7">
        <f t="shared" si="6"/>
        <v>5000</v>
      </c>
      <c r="F114" s="7">
        <f t="shared" si="7"/>
        <v>289534.89965481142</v>
      </c>
    </row>
    <row r="115" spans="1:8" x14ac:dyDescent="0.25">
      <c r="A115">
        <v>106</v>
      </c>
      <c r="B115" s="3">
        <v>48122</v>
      </c>
      <c r="C115" s="7">
        <f t="shared" si="4"/>
        <v>289534.89965481142</v>
      </c>
      <c r="D115" s="7">
        <f t="shared" si="5"/>
        <v>1290.8430942943676</v>
      </c>
      <c r="E115" s="7">
        <f t="shared" si="6"/>
        <v>5000</v>
      </c>
      <c r="F115" s="7">
        <f t="shared" si="7"/>
        <v>285825.74274910579</v>
      </c>
      <c r="G115" s="9"/>
      <c r="H115" s="9"/>
    </row>
    <row r="116" spans="1:8" x14ac:dyDescent="0.25">
      <c r="A116">
        <v>107</v>
      </c>
      <c r="B116" s="3">
        <v>48153</v>
      </c>
      <c r="C116" s="7">
        <f t="shared" si="4"/>
        <v>285825.74274910579</v>
      </c>
      <c r="D116" s="7">
        <f t="shared" si="5"/>
        <v>1274.3064364230966</v>
      </c>
      <c r="E116" s="7">
        <f t="shared" si="6"/>
        <v>5000</v>
      </c>
      <c r="F116" s="7">
        <f t="shared" si="7"/>
        <v>282100.04918552889</v>
      </c>
    </row>
    <row r="117" spans="1:8" x14ac:dyDescent="0.25">
      <c r="A117">
        <v>108</v>
      </c>
      <c r="B117" s="3">
        <v>48183</v>
      </c>
      <c r="C117" s="7">
        <f t="shared" si="4"/>
        <v>282100.04918552889</v>
      </c>
      <c r="D117" s="7">
        <f t="shared" si="5"/>
        <v>1257.6960526188161</v>
      </c>
      <c r="E117" s="7">
        <f t="shared" si="6"/>
        <v>5000</v>
      </c>
      <c r="F117" s="7">
        <f t="shared" si="7"/>
        <v>278357.74523814768</v>
      </c>
    </row>
    <row r="118" spans="1:8" x14ac:dyDescent="0.25">
      <c r="A118">
        <v>109</v>
      </c>
      <c r="B118" s="3">
        <v>48214</v>
      </c>
      <c r="C118" s="7">
        <f t="shared" si="4"/>
        <v>278357.74523814768</v>
      </c>
      <c r="D118" s="7">
        <f t="shared" si="5"/>
        <v>1241.0116141867418</v>
      </c>
      <c r="E118" s="7">
        <f t="shared" si="6"/>
        <v>5000</v>
      </c>
      <c r="F118" s="7">
        <f t="shared" si="7"/>
        <v>274598.75685233442</v>
      </c>
    </row>
    <row r="119" spans="1:8" x14ac:dyDescent="0.25">
      <c r="A119">
        <v>110</v>
      </c>
      <c r="B119" s="3">
        <v>48245</v>
      </c>
      <c r="C119" s="7">
        <f t="shared" si="4"/>
        <v>274598.75685233442</v>
      </c>
      <c r="D119" s="7">
        <f t="shared" si="5"/>
        <v>1224.2527909666576</v>
      </c>
      <c r="E119" s="7">
        <f t="shared" si="6"/>
        <v>5000</v>
      </c>
      <c r="F119" s="7">
        <f t="shared" si="7"/>
        <v>270823.00964330108</v>
      </c>
    </row>
    <row r="120" spans="1:8" x14ac:dyDescent="0.25">
      <c r="A120">
        <v>111</v>
      </c>
      <c r="B120" s="3">
        <v>48274</v>
      </c>
      <c r="C120" s="7">
        <f t="shared" si="4"/>
        <v>270823.00964330108</v>
      </c>
      <c r="D120" s="7">
        <f t="shared" si="5"/>
        <v>1207.419251326384</v>
      </c>
      <c r="E120" s="7">
        <f t="shared" si="6"/>
        <v>5000</v>
      </c>
      <c r="F120" s="7">
        <f t="shared" si="7"/>
        <v>267030.42889462743</v>
      </c>
    </row>
    <row r="121" spans="1:8" x14ac:dyDescent="0.25">
      <c r="A121">
        <v>112</v>
      </c>
      <c r="B121" s="3">
        <v>48305</v>
      </c>
      <c r="C121" s="7">
        <f t="shared" si="4"/>
        <v>267030.42889462743</v>
      </c>
      <c r="D121" s="7">
        <f t="shared" si="5"/>
        <v>1190.5106621552138</v>
      </c>
      <c r="E121" s="7">
        <f t="shared" si="6"/>
        <v>5000</v>
      </c>
      <c r="F121" s="7">
        <f t="shared" si="7"/>
        <v>263220.93955678266</v>
      </c>
    </row>
    <row r="122" spans="1:8" x14ac:dyDescent="0.25">
      <c r="A122">
        <v>113</v>
      </c>
      <c r="B122" s="3">
        <v>48335</v>
      </c>
      <c r="C122" s="7">
        <f t="shared" si="4"/>
        <v>263220.93955678266</v>
      </c>
      <c r="D122" s="7">
        <f t="shared" si="5"/>
        <v>1173.5266888573226</v>
      </c>
      <c r="E122" s="7">
        <f t="shared" si="6"/>
        <v>5000</v>
      </c>
      <c r="F122" s="7">
        <f t="shared" si="7"/>
        <v>259394.46624563995</v>
      </c>
    </row>
    <row r="123" spans="1:8" x14ac:dyDescent="0.25">
      <c r="A123" s="4">
        <v>114</v>
      </c>
      <c r="B123" s="5">
        <v>48366</v>
      </c>
      <c r="C123" s="6">
        <f t="shared" si="4"/>
        <v>259394.46624563995</v>
      </c>
      <c r="D123" s="6">
        <f t="shared" si="5"/>
        <v>1156.4669953451448</v>
      </c>
      <c r="E123" s="6">
        <f t="shared" si="6"/>
        <v>5000</v>
      </c>
      <c r="F123" s="6">
        <f t="shared" si="7"/>
        <v>255550.93324098509</v>
      </c>
      <c r="G123" s="8">
        <f>SUM(D112:D123)</f>
        <v>14987.050456783991</v>
      </c>
    </row>
    <row r="124" spans="1:8" x14ac:dyDescent="0.25">
      <c r="A124">
        <v>115</v>
      </c>
      <c r="B124" s="3">
        <v>48396</v>
      </c>
      <c r="C124" s="7">
        <f t="shared" si="4"/>
        <v>255550.93324098509</v>
      </c>
      <c r="D124" s="7">
        <f t="shared" si="5"/>
        <v>1139.3312440327252</v>
      </c>
      <c r="E124" s="7">
        <f t="shared" si="6"/>
        <v>5000</v>
      </c>
      <c r="F124" s="7">
        <f t="shared" si="7"/>
        <v>251690.2644850178</v>
      </c>
    </row>
    <row r="125" spans="1:8" x14ac:dyDescent="0.25">
      <c r="A125">
        <v>116</v>
      </c>
      <c r="B125" s="3">
        <v>48427</v>
      </c>
      <c r="C125" s="7">
        <f t="shared" si="4"/>
        <v>251690.2644850178</v>
      </c>
      <c r="D125" s="7">
        <f t="shared" si="5"/>
        <v>1122.1190958290376</v>
      </c>
      <c r="E125" s="7">
        <f t="shared" si="6"/>
        <v>5000</v>
      </c>
      <c r="F125" s="7">
        <f t="shared" si="7"/>
        <v>247812.38358084683</v>
      </c>
    </row>
    <row r="126" spans="1:8" x14ac:dyDescent="0.25">
      <c r="A126">
        <v>117</v>
      </c>
      <c r="B126" s="3">
        <v>48458</v>
      </c>
      <c r="C126" s="7">
        <f t="shared" si="4"/>
        <v>247812.38358084683</v>
      </c>
      <c r="D126" s="7">
        <f t="shared" si="5"/>
        <v>1104.8302101312754</v>
      </c>
      <c r="E126" s="7">
        <f t="shared" si="6"/>
        <v>5000</v>
      </c>
      <c r="F126" s="7">
        <f t="shared" si="7"/>
        <v>243917.2137909781</v>
      </c>
    </row>
    <row r="127" spans="1:8" x14ac:dyDescent="0.25">
      <c r="A127">
        <v>118</v>
      </c>
      <c r="B127" s="3">
        <v>48488</v>
      </c>
      <c r="C127" s="7">
        <f t="shared" si="4"/>
        <v>243917.2137909781</v>
      </c>
      <c r="D127" s="7">
        <f t="shared" si="5"/>
        <v>1087.4642448181107</v>
      </c>
      <c r="E127" s="7">
        <f t="shared" si="6"/>
        <v>5000</v>
      </c>
      <c r="F127" s="7">
        <f t="shared" si="7"/>
        <v>240004.67803579621</v>
      </c>
      <c r="G127" s="9"/>
      <c r="H127" s="9"/>
    </row>
    <row r="128" spans="1:8" x14ac:dyDescent="0.25">
      <c r="A128">
        <v>119</v>
      </c>
      <c r="B128" s="3">
        <v>48519</v>
      </c>
      <c r="C128" s="7">
        <f t="shared" si="4"/>
        <v>240004.67803579621</v>
      </c>
      <c r="D128" s="7">
        <f t="shared" si="5"/>
        <v>1070.0208562429248</v>
      </c>
      <c r="E128" s="7">
        <f t="shared" si="6"/>
        <v>5000</v>
      </c>
      <c r="F128" s="7">
        <f t="shared" si="7"/>
        <v>236074.69889203913</v>
      </c>
    </row>
    <row r="129" spans="1:8" x14ac:dyDescent="0.25">
      <c r="A129">
        <v>120</v>
      </c>
      <c r="B129" s="3">
        <v>48549</v>
      </c>
      <c r="C129" s="7">
        <f t="shared" si="4"/>
        <v>236074.69889203913</v>
      </c>
      <c r="D129" s="7">
        <f t="shared" si="5"/>
        <v>1052.4996992270078</v>
      </c>
      <c r="E129" s="7">
        <f t="shared" si="6"/>
        <v>5000</v>
      </c>
      <c r="F129" s="7">
        <f t="shared" si="7"/>
        <v>232127.19859126615</v>
      </c>
    </row>
    <row r="130" spans="1:8" x14ac:dyDescent="0.25">
      <c r="A130">
        <v>121</v>
      </c>
      <c r="B130" s="3">
        <v>48580</v>
      </c>
      <c r="C130" s="7">
        <f t="shared" si="4"/>
        <v>232127.19859126615</v>
      </c>
      <c r="D130" s="7">
        <f t="shared" si="5"/>
        <v>1034.9004270527282</v>
      </c>
      <c r="E130" s="7">
        <f t="shared" si="6"/>
        <v>5000</v>
      </c>
      <c r="F130" s="7">
        <f t="shared" si="7"/>
        <v>228162.09901831887</v>
      </c>
    </row>
    <row r="131" spans="1:8" x14ac:dyDescent="0.25">
      <c r="A131">
        <v>122</v>
      </c>
      <c r="B131" s="3">
        <v>48611</v>
      </c>
      <c r="C131" s="7">
        <f t="shared" si="4"/>
        <v>228162.09901831887</v>
      </c>
      <c r="D131" s="7">
        <f t="shared" si="5"/>
        <v>1017.2226914566717</v>
      </c>
      <c r="E131" s="7">
        <f t="shared" si="6"/>
        <v>5000</v>
      </c>
      <c r="F131" s="7">
        <f t="shared" si="7"/>
        <v>224179.32170977554</v>
      </c>
    </row>
    <row r="132" spans="1:8" x14ac:dyDescent="0.25">
      <c r="A132">
        <v>123</v>
      </c>
      <c r="B132" s="3">
        <v>48639</v>
      </c>
      <c r="C132" s="7">
        <f t="shared" si="4"/>
        <v>224179.32170977554</v>
      </c>
      <c r="D132" s="7">
        <f t="shared" si="5"/>
        <v>999.46614262274932</v>
      </c>
      <c r="E132" s="7">
        <f t="shared" si="6"/>
        <v>5000</v>
      </c>
      <c r="F132" s="7">
        <f t="shared" si="7"/>
        <v>220178.78785239829</v>
      </c>
    </row>
    <row r="133" spans="1:8" x14ac:dyDescent="0.25">
      <c r="A133">
        <v>124</v>
      </c>
      <c r="B133" s="3">
        <v>48670</v>
      </c>
      <c r="C133" s="7">
        <f t="shared" si="4"/>
        <v>220178.78785239829</v>
      </c>
      <c r="D133" s="7">
        <f t="shared" si="5"/>
        <v>981.63042917527571</v>
      </c>
      <c r="E133" s="7">
        <f t="shared" si="6"/>
        <v>5000</v>
      </c>
      <c r="F133" s="7">
        <f t="shared" si="7"/>
        <v>216160.41828157357</v>
      </c>
    </row>
    <row r="134" spans="1:8" x14ac:dyDescent="0.25">
      <c r="A134">
        <v>125</v>
      </c>
      <c r="B134" s="3">
        <v>48700</v>
      </c>
      <c r="C134" s="7">
        <f t="shared" si="4"/>
        <v>216160.41828157357</v>
      </c>
      <c r="D134" s="7">
        <f t="shared" si="5"/>
        <v>963.71519817201545</v>
      </c>
      <c r="E134" s="7">
        <f t="shared" si="6"/>
        <v>5000</v>
      </c>
      <c r="F134" s="7">
        <f t="shared" si="7"/>
        <v>212124.13347974559</v>
      </c>
    </row>
    <row r="135" spans="1:8" x14ac:dyDescent="0.25">
      <c r="A135" s="4">
        <v>126</v>
      </c>
      <c r="B135" s="5">
        <v>48731</v>
      </c>
      <c r="C135" s="6">
        <f t="shared" si="4"/>
        <v>212124.13347974559</v>
      </c>
      <c r="D135" s="6">
        <f t="shared" si="5"/>
        <v>945.72009509719908</v>
      </c>
      <c r="E135" s="6">
        <f t="shared" si="6"/>
        <v>5000</v>
      </c>
      <c r="F135" s="6">
        <f t="shared" si="7"/>
        <v>208069.8535748428</v>
      </c>
      <c r="G135" s="8">
        <f>SUM(D124:D135)</f>
        <v>12518.920333857721</v>
      </c>
    </row>
    <row r="136" spans="1:8" x14ac:dyDescent="0.25">
      <c r="A136">
        <v>127</v>
      </c>
      <c r="B136" s="3">
        <v>48761</v>
      </c>
      <c r="C136" s="7">
        <f t="shared" si="4"/>
        <v>208069.8535748428</v>
      </c>
      <c r="D136" s="7">
        <f t="shared" si="5"/>
        <v>927.64476385450746</v>
      </c>
      <c r="E136" s="7">
        <f t="shared" si="6"/>
        <v>5000</v>
      </c>
      <c r="F136" s="7">
        <f t="shared" si="7"/>
        <v>203997.4983386973</v>
      </c>
    </row>
    <row r="137" spans="1:8" x14ac:dyDescent="0.25">
      <c r="A137">
        <v>128</v>
      </c>
      <c r="B137" s="3">
        <v>48792</v>
      </c>
      <c r="C137" s="7">
        <f t="shared" si="4"/>
        <v>203997.4983386973</v>
      </c>
      <c r="D137" s="7">
        <f t="shared" si="5"/>
        <v>909.48884676002547</v>
      </c>
      <c r="E137" s="7">
        <f t="shared" si="6"/>
        <v>5000</v>
      </c>
      <c r="F137" s="7">
        <f t="shared" si="7"/>
        <v>199906.98718545734</v>
      </c>
    </row>
    <row r="138" spans="1:8" x14ac:dyDescent="0.25">
      <c r="A138">
        <v>129</v>
      </c>
      <c r="B138" s="3">
        <v>48823</v>
      </c>
      <c r="C138" s="7">
        <f t="shared" si="4"/>
        <v>199906.98718545734</v>
      </c>
      <c r="D138" s="7">
        <f t="shared" si="5"/>
        <v>891.25198453516396</v>
      </c>
      <c r="E138" s="7">
        <f t="shared" si="6"/>
        <v>5000</v>
      </c>
      <c r="F138" s="7">
        <f t="shared" si="7"/>
        <v>195798.23916999251</v>
      </c>
    </row>
    <row r="139" spans="1:8" x14ac:dyDescent="0.25">
      <c r="A139">
        <v>130</v>
      </c>
      <c r="B139" s="3">
        <v>48853</v>
      </c>
      <c r="C139" s="7">
        <f t="shared" ref="C139:C189" si="8">F138</f>
        <v>195798.23916999251</v>
      </c>
      <c r="D139" s="7">
        <f t="shared" ref="D139:D189" si="9">C139*$B$4/12</f>
        <v>872.9338162995499</v>
      </c>
      <c r="E139" s="7">
        <f t="shared" ref="E139:E189" si="10">$B$5</f>
        <v>5000</v>
      </c>
      <c r="F139" s="7">
        <f t="shared" ref="F139:F189" si="11">C139+D139-E139</f>
        <v>191671.17298629205</v>
      </c>
      <c r="G139" s="9"/>
      <c r="H139" s="9"/>
    </row>
    <row r="140" spans="1:8" x14ac:dyDescent="0.25">
      <c r="A140">
        <v>131</v>
      </c>
      <c r="B140" s="3">
        <v>48884</v>
      </c>
      <c r="C140" s="7">
        <f t="shared" si="8"/>
        <v>191671.17298629205</v>
      </c>
      <c r="D140" s="7">
        <f t="shared" si="9"/>
        <v>854.53397956388528</v>
      </c>
      <c r="E140" s="7">
        <f t="shared" si="10"/>
        <v>5000</v>
      </c>
      <c r="F140" s="7">
        <f t="shared" si="11"/>
        <v>187525.70696585593</v>
      </c>
    </row>
    <row r="141" spans="1:8" x14ac:dyDescent="0.25">
      <c r="A141">
        <v>132</v>
      </c>
      <c r="B141" s="3">
        <v>48914</v>
      </c>
      <c r="C141" s="7">
        <f t="shared" si="8"/>
        <v>187525.70696585593</v>
      </c>
      <c r="D141" s="7">
        <f t="shared" si="9"/>
        <v>836.05211022277433</v>
      </c>
      <c r="E141" s="7">
        <f t="shared" si="10"/>
        <v>5000</v>
      </c>
      <c r="F141" s="7">
        <f t="shared" si="11"/>
        <v>183361.75907607871</v>
      </c>
    </row>
    <row r="142" spans="1:8" x14ac:dyDescent="0.25">
      <c r="A142">
        <v>133</v>
      </c>
      <c r="B142" s="3">
        <v>48945</v>
      </c>
      <c r="C142" s="7">
        <f t="shared" si="8"/>
        <v>183361.75907607871</v>
      </c>
      <c r="D142" s="7">
        <f t="shared" si="9"/>
        <v>817.48784254751763</v>
      </c>
      <c r="E142" s="7">
        <f t="shared" si="10"/>
        <v>5000</v>
      </c>
      <c r="F142" s="7">
        <f t="shared" si="11"/>
        <v>179179.24691862622</v>
      </c>
    </row>
    <row r="143" spans="1:8" x14ac:dyDescent="0.25">
      <c r="A143">
        <v>134</v>
      </c>
      <c r="B143" s="3">
        <v>48976</v>
      </c>
      <c r="C143" s="7">
        <f t="shared" si="8"/>
        <v>179179.24691862622</v>
      </c>
      <c r="D143" s="7">
        <f t="shared" si="9"/>
        <v>798.84080917887513</v>
      </c>
      <c r="E143" s="7">
        <f t="shared" si="10"/>
        <v>5000</v>
      </c>
      <c r="F143" s="7">
        <f t="shared" si="11"/>
        <v>174978.0877278051</v>
      </c>
    </row>
    <row r="144" spans="1:8" x14ac:dyDescent="0.25">
      <c r="A144">
        <v>135</v>
      </c>
      <c r="B144" s="3">
        <v>49004</v>
      </c>
      <c r="C144" s="7">
        <f t="shared" si="8"/>
        <v>174978.0877278051</v>
      </c>
      <c r="D144" s="7">
        <f t="shared" si="9"/>
        <v>780.11064111979783</v>
      </c>
      <c r="E144" s="7">
        <f t="shared" si="10"/>
        <v>5000</v>
      </c>
      <c r="F144" s="7">
        <f t="shared" si="11"/>
        <v>170758.1983689249</v>
      </c>
    </row>
    <row r="145" spans="1:8" x14ac:dyDescent="0.25">
      <c r="A145">
        <v>136</v>
      </c>
      <c r="B145" s="3">
        <v>49035</v>
      </c>
      <c r="C145" s="7">
        <f t="shared" si="8"/>
        <v>170758.1983689249</v>
      </c>
      <c r="D145" s="7">
        <f t="shared" si="9"/>
        <v>761.29696772812349</v>
      </c>
      <c r="E145" s="7">
        <f t="shared" si="10"/>
        <v>5000</v>
      </c>
      <c r="F145" s="7">
        <f t="shared" si="11"/>
        <v>166519.49533665302</v>
      </c>
    </row>
    <row r="146" spans="1:8" x14ac:dyDescent="0.25">
      <c r="A146">
        <v>137</v>
      </c>
      <c r="B146" s="3">
        <v>49065</v>
      </c>
      <c r="C146" s="7">
        <f t="shared" si="8"/>
        <v>166519.49533665302</v>
      </c>
      <c r="D146" s="7">
        <f t="shared" si="9"/>
        <v>742.39941670924475</v>
      </c>
      <c r="E146" s="7">
        <f t="shared" si="10"/>
        <v>5000</v>
      </c>
      <c r="F146" s="7">
        <f t="shared" si="11"/>
        <v>162261.89475336226</v>
      </c>
    </row>
    <row r="147" spans="1:8" x14ac:dyDescent="0.25">
      <c r="A147" s="4">
        <v>138</v>
      </c>
      <c r="B147" s="5">
        <v>49096</v>
      </c>
      <c r="C147" s="6">
        <f t="shared" si="8"/>
        <v>162261.89475336226</v>
      </c>
      <c r="D147" s="6">
        <f t="shared" si="9"/>
        <v>723.41761410874005</v>
      </c>
      <c r="E147" s="6">
        <f t="shared" si="10"/>
        <v>5000</v>
      </c>
      <c r="F147" s="6">
        <f t="shared" si="11"/>
        <v>157985.31236747099</v>
      </c>
      <c r="G147" s="8">
        <f>SUM(D136:D147)</f>
        <v>9915.4587926282038</v>
      </c>
    </row>
    <row r="148" spans="1:8" x14ac:dyDescent="0.25">
      <c r="A148">
        <v>139</v>
      </c>
      <c r="B148" s="3">
        <v>49126</v>
      </c>
      <c r="C148" s="7">
        <f t="shared" si="8"/>
        <v>157985.31236747099</v>
      </c>
      <c r="D148" s="7">
        <f t="shared" si="9"/>
        <v>704.35118430497494</v>
      </c>
      <c r="E148" s="7">
        <f t="shared" si="10"/>
        <v>5000</v>
      </c>
      <c r="F148" s="7">
        <f t="shared" si="11"/>
        <v>153689.66355177597</v>
      </c>
    </row>
    <row r="149" spans="1:8" x14ac:dyDescent="0.25">
      <c r="A149">
        <v>140</v>
      </c>
      <c r="B149" s="3">
        <v>49157</v>
      </c>
      <c r="C149" s="7">
        <f t="shared" si="8"/>
        <v>153689.66355177597</v>
      </c>
      <c r="D149" s="7">
        <f t="shared" si="9"/>
        <v>685.19975000166789</v>
      </c>
      <c r="E149" s="7">
        <f t="shared" si="10"/>
        <v>5000</v>
      </c>
      <c r="F149" s="7">
        <f t="shared" si="11"/>
        <v>149374.86330177763</v>
      </c>
    </row>
    <row r="150" spans="1:8" x14ac:dyDescent="0.25">
      <c r="A150">
        <v>141</v>
      </c>
      <c r="B150" s="3">
        <v>49188</v>
      </c>
      <c r="C150" s="7">
        <f t="shared" si="8"/>
        <v>149374.86330177763</v>
      </c>
      <c r="D150" s="7">
        <f t="shared" si="9"/>
        <v>665.96293222042527</v>
      </c>
      <c r="E150" s="7">
        <f t="shared" si="10"/>
        <v>5000</v>
      </c>
      <c r="F150" s="7">
        <f t="shared" si="11"/>
        <v>145040.82623399806</v>
      </c>
    </row>
    <row r="151" spans="1:8" x14ac:dyDescent="0.25">
      <c r="A151">
        <v>142</v>
      </c>
      <c r="B151" s="3">
        <v>49218</v>
      </c>
      <c r="C151" s="7">
        <f t="shared" si="8"/>
        <v>145040.82623399806</v>
      </c>
      <c r="D151" s="7">
        <f t="shared" si="9"/>
        <v>646.64035029324134</v>
      </c>
      <c r="E151" s="7">
        <f t="shared" si="10"/>
        <v>5000</v>
      </c>
      <c r="F151" s="7">
        <f t="shared" si="11"/>
        <v>140687.46658429131</v>
      </c>
      <c r="G151" s="9"/>
      <c r="H151" s="9"/>
    </row>
    <row r="152" spans="1:8" x14ac:dyDescent="0.25">
      <c r="A152">
        <v>143</v>
      </c>
      <c r="B152" s="3">
        <v>49249</v>
      </c>
      <c r="C152" s="7">
        <f t="shared" si="8"/>
        <v>140687.46658429131</v>
      </c>
      <c r="D152" s="7">
        <f t="shared" si="9"/>
        <v>627.2316218549654</v>
      </c>
      <c r="E152" s="7">
        <f t="shared" si="10"/>
        <v>5000</v>
      </c>
      <c r="F152" s="7">
        <f t="shared" si="11"/>
        <v>136314.69820614628</v>
      </c>
    </row>
    <row r="153" spans="1:8" x14ac:dyDescent="0.25">
      <c r="A153">
        <v>144</v>
      </c>
      <c r="B153" s="3">
        <v>49279</v>
      </c>
      <c r="C153" s="7">
        <f t="shared" si="8"/>
        <v>136314.69820614628</v>
      </c>
      <c r="D153" s="7">
        <f t="shared" si="9"/>
        <v>607.73636283573546</v>
      </c>
      <c r="E153" s="7">
        <f t="shared" si="10"/>
        <v>5000</v>
      </c>
      <c r="F153" s="7">
        <f t="shared" si="11"/>
        <v>131922.43456898202</v>
      </c>
    </row>
    <row r="154" spans="1:8" x14ac:dyDescent="0.25">
      <c r="A154">
        <v>145</v>
      </c>
      <c r="B154" s="3">
        <v>49310</v>
      </c>
      <c r="C154" s="7">
        <f t="shared" si="8"/>
        <v>131922.43456898202</v>
      </c>
      <c r="D154" s="7">
        <f t="shared" si="9"/>
        <v>588.15418745337809</v>
      </c>
      <c r="E154" s="7">
        <f t="shared" si="10"/>
        <v>5000</v>
      </c>
      <c r="F154" s="7">
        <f t="shared" si="11"/>
        <v>127510.58875643541</v>
      </c>
    </row>
    <row r="155" spans="1:8" x14ac:dyDescent="0.25">
      <c r="A155">
        <v>146</v>
      </c>
      <c r="B155" s="3">
        <v>49341</v>
      </c>
      <c r="C155" s="7">
        <f t="shared" si="8"/>
        <v>127510.58875643541</v>
      </c>
      <c r="D155" s="7">
        <f t="shared" si="9"/>
        <v>568.4847082057745</v>
      </c>
      <c r="E155" s="7">
        <f t="shared" si="10"/>
        <v>5000</v>
      </c>
      <c r="F155" s="7">
        <f t="shared" si="11"/>
        <v>123079.07346464117</v>
      </c>
    </row>
    <row r="156" spans="1:8" x14ac:dyDescent="0.25">
      <c r="A156">
        <v>147</v>
      </c>
      <c r="B156" s="3">
        <v>49369</v>
      </c>
      <c r="C156" s="7">
        <f t="shared" si="8"/>
        <v>123079.07346464117</v>
      </c>
      <c r="D156" s="7">
        <f t="shared" si="9"/>
        <v>548.72753586319186</v>
      </c>
      <c r="E156" s="7">
        <f t="shared" si="10"/>
        <v>5000</v>
      </c>
      <c r="F156" s="7">
        <f t="shared" si="11"/>
        <v>118627.80100050436</v>
      </c>
    </row>
    <row r="157" spans="1:8" x14ac:dyDescent="0.25">
      <c r="A157">
        <v>148</v>
      </c>
      <c r="B157" s="3">
        <v>49400</v>
      </c>
      <c r="C157" s="7">
        <f t="shared" si="8"/>
        <v>118627.80100050436</v>
      </c>
      <c r="D157" s="7">
        <f t="shared" si="9"/>
        <v>528.88227946058191</v>
      </c>
      <c r="E157" s="7">
        <f t="shared" si="10"/>
        <v>5000</v>
      </c>
      <c r="F157" s="7">
        <f t="shared" si="11"/>
        <v>114156.68327996494</v>
      </c>
    </row>
    <row r="158" spans="1:8" x14ac:dyDescent="0.25">
      <c r="A158">
        <v>149</v>
      </c>
      <c r="B158" s="3">
        <v>49430</v>
      </c>
      <c r="C158" s="7">
        <f t="shared" si="8"/>
        <v>114156.68327996494</v>
      </c>
      <c r="D158" s="7">
        <f t="shared" si="9"/>
        <v>508.9485462898437</v>
      </c>
      <c r="E158" s="7">
        <f t="shared" si="10"/>
        <v>5000</v>
      </c>
      <c r="F158" s="7">
        <f t="shared" si="11"/>
        <v>109665.63182625479</v>
      </c>
    </row>
    <row r="159" spans="1:8" x14ac:dyDescent="0.25">
      <c r="A159" s="4">
        <v>150</v>
      </c>
      <c r="B159" s="5">
        <v>49461</v>
      </c>
      <c r="C159" s="6">
        <f t="shared" si="8"/>
        <v>109665.63182625479</v>
      </c>
      <c r="D159" s="6">
        <f t="shared" si="9"/>
        <v>488.92594189205261</v>
      </c>
      <c r="E159" s="6">
        <f t="shared" si="10"/>
        <v>5000</v>
      </c>
      <c r="F159" s="6">
        <f t="shared" si="11"/>
        <v>105154.55776814684</v>
      </c>
      <c r="G159" s="8">
        <f>SUM(D148:D159)</f>
        <v>7169.2454006758326</v>
      </c>
    </row>
    <row r="160" spans="1:8" x14ac:dyDescent="0.25">
      <c r="A160">
        <v>151</v>
      </c>
      <c r="B160" s="3">
        <v>49491</v>
      </c>
      <c r="C160" s="7">
        <f t="shared" si="8"/>
        <v>105154.55776814684</v>
      </c>
      <c r="D160" s="7">
        <f t="shared" si="9"/>
        <v>468.81407004965467</v>
      </c>
      <c r="E160" s="7">
        <f t="shared" si="10"/>
        <v>5000</v>
      </c>
      <c r="F160" s="7">
        <f t="shared" si="11"/>
        <v>100623.3718381965</v>
      </c>
    </row>
    <row r="161" spans="1:8" x14ac:dyDescent="0.25">
      <c r="A161">
        <v>152</v>
      </c>
      <c r="B161" s="3">
        <v>49522</v>
      </c>
      <c r="C161" s="7">
        <f t="shared" si="8"/>
        <v>100623.3718381965</v>
      </c>
      <c r="D161" s="7">
        <f t="shared" si="9"/>
        <v>448.61253277862608</v>
      </c>
      <c r="E161" s="7">
        <f t="shared" si="10"/>
        <v>5000</v>
      </c>
      <c r="F161" s="7">
        <f t="shared" si="11"/>
        <v>96071.984370975129</v>
      </c>
    </row>
    <row r="162" spans="1:8" x14ac:dyDescent="0.25">
      <c r="A162">
        <v>153</v>
      </c>
      <c r="B162" s="3">
        <v>49553</v>
      </c>
      <c r="C162" s="7">
        <f t="shared" si="8"/>
        <v>96071.984370975129</v>
      </c>
      <c r="D162" s="7">
        <f t="shared" si="9"/>
        <v>428.32093032059743</v>
      </c>
      <c r="E162" s="7">
        <f t="shared" si="10"/>
        <v>5000</v>
      </c>
      <c r="F162" s="7">
        <f t="shared" si="11"/>
        <v>91500.305301295724</v>
      </c>
    </row>
    <row r="163" spans="1:8" x14ac:dyDescent="0.25">
      <c r="A163">
        <v>154</v>
      </c>
      <c r="B163" s="3">
        <v>49583</v>
      </c>
      <c r="C163" s="7">
        <f t="shared" si="8"/>
        <v>91500.305301295724</v>
      </c>
      <c r="D163" s="7">
        <f t="shared" si="9"/>
        <v>407.93886113494341</v>
      </c>
      <c r="E163" s="7">
        <f t="shared" si="10"/>
        <v>5000</v>
      </c>
      <c r="F163" s="7">
        <f t="shared" si="11"/>
        <v>86908.244162430667</v>
      </c>
      <c r="G163" s="9"/>
      <c r="H163" s="9"/>
    </row>
    <row r="164" spans="1:8" x14ac:dyDescent="0.25">
      <c r="A164">
        <v>155</v>
      </c>
      <c r="B164" s="3">
        <v>49614</v>
      </c>
      <c r="C164" s="7">
        <f t="shared" si="8"/>
        <v>86908.244162430667</v>
      </c>
      <c r="D164" s="7">
        <f t="shared" si="9"/>
        <v>387.46592189083668</v>
      </c>
      <c r="E164" s="7">
        <f t="shared" si="10"/>
        <v>5000</v>
      </c>
      <c r="F164" s="7">
        <f t="shared" si="11"/>
        <v>82295.710084321501</v>
      </c>
    </row>
    <row r="165" spans="1:8" x14ac:dyDescent="0.25">
      <c r="A165">
        <v>156</v>
      </c>
      <c r="B165" s="3">
        <v>49644</v>
      </c>
      <c r="C165" s="7">
        <f t="shared" si="8"/>
        <v>82295.710084321501</v>
      </c>
      <c r="D165" s="7">
        <f t="shared" si="9"/>
        <v>366.90170745926667</v>
      </c>
      <c r="E165" s="7">
        <f t="shared" si="10"/>
        <v>5000</v>
      </c>
      <c r="F165" s="7">
        <f t="shared" si="11"/>
        <v>77662.611791780771</v>
      </c>
    </row>
    <row r="166" spans="1:8" x14ac:dyDescent="0.25">
      <c r="A166">
        <v>157</v>
      </c>
      <c r="B166" s="3">
        <v>49675</v>
      </c>
      <c r="C166" s="7">
        <f t="shared" si="8"/>
        <v>77662.611791780771</v>
      </c>
      <c r="D166" s="7">
        <f t="shared" si="9"/>
        <v>346.24581090502261</v>
      </c>
      <c r="E166" s="7">
        <f t="shared" si="10"/>
        <v>5000</v>
      </c>
      <c r="F166" s="7">
        <f t="shared" si="11"/>
        <v>73008.857602685792</v>
      </c>
    </row>
    <row r="167" spans="1:8" x14ac:dyDescent="0.25">
      <c r="A167">
        <v>158</v>
      </c>
      <c r="B167" s="3">
        <v>49706</v>
      </c>
      <c r="C167" s="7">
        <f t="shared" si="8"/>
        <v>73008.857602685792</v>
      </c>
      <c r="D167" s="7">
        <f t="shared" si="9"/>
        <v>325.49782347864078</v>
      </c>
      <c r="E167" s="7">
        <f t="shared" si="10"/>
        <v>5000</v>
      </c>
      <c r="F167" s="7">
        <f t="shared" si="11"/>
        <v>68334.355426164431</v>
      </c>
    </row>
    <row r="168" spans="1:8" x14ac:dyDescent="0.25">
      <c r="A168">
        <v>159</v>
      </c>
      <c r="B168" s="3">
        <v>49735</v>
      </c>
      <c r="C168" s="7">
        <f t="shared" si="8"/>
        <v>68334.355426164431</v>
      </c>
      <c r="D168" s="7">
        <f t="shared" si="9"/>
        <v>304.65733460831643</v>
      </c>
      <c r="E168" s="7">
        <f t="shared" si="10"/>
        <v>5000</v>
      </c>
      <c r="F168" s="7">
        <f t="shared" si="11"/>
        <v>63639.012760772748</v>
      </c>
    </row>
    <row r="169" spans="1:8" x14ac:dyDescent="0.25">
      <c r="A169">
        <v>160</v>
      </c>
      <c r="B169" s="3">
        <v>49766</v>
      </c>
      <c r="C169" s="7">
        <f t="shared" si="8"/>
        <v>63639.012760772748</v>
      </c>
      <c r="D169" s="7">
        <f t="shared" si="9"/>
        <v>283.72393189177848</v>
      </c>
      <c r="E169" s="7">
        <f t="shared" si="10"/>
        <v>5000</v>
      </c>
      <c r="F169" s="7">
        <f t="shared" si="11"/>
        <v>58922.736692664526</v>
      </c>
    </row>
    <row r="170" spans="1:8" x14ac:dyDescent="0.25">
      <c r="A170">
        <v>161</v>
      </c>
      <c r="B170" s="3">
        <v>49796</v>
      </c>
      <c r="C170" s="7">
        <f t="shared" si="8"/>
        <v>58922.736692664526</v>
      </c>
      <c r="D170" s="7">
        <f t="shared" si="9"/>
        <v>262.69720108812936</v>
      </c>
      <c r="E170" s="7">
        <f t="shared" si="10"/>
        <v>5000</v>
      </c>
      <c r="F170" s="7">
        <f t="shared" si="11"/>
        <v>54185.433893752655</v>
      </c>
    </row>
    <row r="171" spans="1:8" x14ac:dyDescent="0.25">
      <c r="A171" s="4">
        <v>162</v>
      </c>
      <c r="B171" s="5">
        <v>49827</v>
      </c>
      <c r="C171" s="6">
        <f t="shared" si="8"/>
        <v>54185.433893752655</v>
      </c>
      <c r="D171" s="6">
        <f t="shared" si="9"/>
        <v>241.57672610964724</v>
      </c>
      <c r="E171" s="6">
        <f t="shared" si="10"/>
        <v>5000</v>
      </c>
      <c r="F171" s="6">
        <f t="shared" si="11"/>
        <v>49427.010619862303</v>
      </c>
      <c r="G171" s="8">
        <f>SUM(D160:D171)</f>
        <v>4272.4528517154604</v>
      </c>
    </row>
    <row r="172" spans="1:8" x14ac:dyDescent="0.25">
      <c r="A172">
        <v>163</v>
      </c>
      <c r="B172" s="3">
        <v>49857</v>
      </c>
      <c r="C172" s="7">
        <f t="shared" si="8"/>
        <v>49427.010619862303</v>
      </c>
      <c r="D172" s="7">
        <f t="shared" si="9"/>
        <v>220.36208901355278</v>
      </c>
      <c r="E172" s="7">
        <f t="shared" si="10"/>
        <v>5000</v>
      </c>
      <c r="F172" s="7">
        <f t="shared" si="11"/>
        <v>44647.372708875853</v>
      </c>
    </row>
    <row r="173" spans="1:8" x14ac:dyDescent="0.25">
      <c r="A173">
        <v>164</v>
      </c>
      <c r="B173" s="3">
        <v>49888</v>
      </c>
      <c r="C173" s="7">
        <f t="shared" si="8"/>
        <v>44647.372708875853</v>
      </c>
      <c r="D173" s="7">
        <f t="shared" si="9"/>
        <v>199.0528699937382</v>
      </c>
      <c r="E173" s="7">
        <f t="shared" si="10"/>
        <v>5000</v>
      </c>
      <c r="F173" s="7">
        <f t="shared" si="11"/>
        <v>39846.425578869588</v>
      </c>
    </row>
    <row r="174" spans="1:8" x14ac:dyDescent="0.25">
      <c r="A174">
        <v>165</v>
      </c>
      <c r="B174" s="3">
        <v>49919</v>
      </c>
      <c r="C174" s="7">
        <f t="shared" si="8"/>
        <v>39846.425578869588</v>
      </c>
      <c r="D174" s="7">
        <f t="shared" si="9"/>
        <v>177.64864737246023</v>
      </c>
      <c r="E174" s="7">
        <f t="shared" si="10"/>
        <v>5000</v>
      </c>
      <c r="F174" s="7">
        <f t="shared" si="11"/>
        <v>35024.074226242046</v>
      </c>
    </row>
    <row r="175" spans="1:8" x14ac:dyDescent="0.25">
      <c r="A175">
        <v>166</v>
      </c>
      <c r="B175" s="3">
        <v>49949</v>
      </c>
      <c r="C175" s="7">
        <f t="shared" si="8"/>
        <v>35024.074226242046</v>
      </c>
      <c r="D175" s="7">
        <f t="shared" si="9"/>
        <v>156.14899759199579</v>
      </c>
      <c r="E175" s="7">
        <f t="shared" si="10"/>
        <v>5000</v>
      </c>
      <c r="F175" s="7">
        <f t="shared" si="11"/>
        <v>30180.223223834044</v>
      </c>
      <c r="G175" s="9"/>
      <c r="H175" s="9"/>
    </row>
    <row r="176" spans="1:8" x14ac:dyDescent="0.25">
      <c r="A176">
        <v>167</v>
      </c>
      <c r="B176" s="3">
        <v>49980</v>
      </c>
      <c r="C176" s="7">
        <f t="shared" si="8"/>
        <v>30180.223223834044</v>
      </c>
      <c r="D176" s="7">
        <f t="shared" si="9"/>
        <v>134.55349520626012</v>
      </c>
      <c r="E176" s="7">
        <f t="shared" si="10"/>
        <v>5000</v>
      </c>
      <c r="F176" s="7">
        <f t="shared" si="11"/>
        <v>25314.776719040303</v>
      </c>
    </row>
    <row r="177" spans="1:8" x14ac:dyDescent="0.25">
      <c r="A177">
        <v>168</v>
      </c>
      <c r="B177" s="3">
        <v>50010</v>
      </c>
      <c r="C177" s="7">
        <f t="shared" si="8"/>
        <v>25314.776719040303</v>
      </c>
      <c r="D177" s="7">
        <f t="shared" si="9"/>
        <v>112.86171287238801</v>
      </c>
      <c r="E177" s="7">
        <f t="shared" si="10"/>
        <v>5000</v>
      </c>
      <c r="F177" s="7">
        <f t="shared" si="11"/>
        <v>20427.638431912692</v>
      </c>
    </row>
    <row r="178" spans="1:8" x14ac:dyDescent="0.25">
      <c r="A178">
        <v>169</v>
      </c>
      <c r="B178" s="3">
        <v>50041</v>
      </c>
      <c r="C178" s="7">
        <f t="shared" si="8"/>
        <v>20427.638431912692</v>
      </c>
      <c r="D178" s="7">
        <f t="shared" si="9"/>
        <v>91.073221342277421</v>
      </c>
      <c r="E178" s="7">
        <f t="shared" si="10"/>
        <v>5000</v>
      </c>
      <c r="F178" s="7">
        <f t="shared" si="11"/>
        <v>15518.71165325497</v>
      </c>
    </row>
    <row r="179" spans="1:8" x14ac:dyDescent="0.25">
      <c r="A179">
        <v>170</v>
      </c>
      <c r="B179" s="3">
        <v>50072</v>
      </c>
      <c r="C179" s="7">
        <f t="shared" si="8"/>
        <v>15518.71165325497</v>
      </c>
      <c r="D179" s="7">
        <f t="shared" si="9"/>
        <v>69.187589454095075</v>
      </c>
      <c r="E179" s="7">
        <f t="shared" si="10"/>
        <v>5000</v>
      </c>
      <c r="F179" s="7">
        <f t="shared" si="11"/>
        <v>10587.899242709065</v>
      </c>
    </row>
    <row r="180" spans="1:8" x14ac:dyDescent="0.25">
      <c r="A180">
        <v>171</v>
      </c>
      <c r="B180" s="3">
        <v>50100</v>
      </c>
      <c r="C180" s="7">
        <f t="shared" si="8"/>
        <v>10587.899242709065</v>
      </c>
      <c r="D180" s="7">
        <f t="shared" si="9"/>
        <v>47.204384123744582</v>
      </c>
      <c r="E180" s="7">
        <f t="shared" si="10"/>
        <v>5000</v>
      </c>
      <c r="F180" s="7">
        <f t="shared" si="11"/>
        <v>5635.1036268328098</v>
      </c>
    </row>
    <row r="181" spans="1:8" x14ac:dyDescent="0.25">
      <c r="A181">
        <v>172</v>
      </c>
      <c r="B181" s="3">
        <v>50131</v>
      </c>
      <c r="C181" s="7">
        <f t="shared" si="8"/>
        <v>5635.1036268328098</v>
      </c>
      <c r="D181" s="7">
        <f t="shared" si="9"/>
        <v>25.12317033629628</v>
      </c>
      <c r="E181" s="7">
        <f t="shared" si="10"/>
        <v>5000</v>
      </c>
      <c r="F181" s="7">
        <f t="shared" si="11"/>
        <v>660.22679716910625</v>
      </c>
    </row>
    <row r="182" spans="1:8" x14ac:dyDescent="0.25">
      <c r="A182">
        <v>173</v>
      </c>
      <c r="B182" s="3">
        <v>50161</v>
      </c>
      <c r="C182" s="7">
        <f t="shared" si="8"/>
        <v>660.22679716910625</v>
      </c>
      <c r="D182" s="7">
        <f t="shared" si="9"/>
        <v>2.9435111373789322</v>
      </c>
      <c r="E182" s="7">
        <f t="shared" si="10"/>
        <v>5000</v>
      </c>
      <c r="F182" s="7">
        <f t="shared" si="11"/>
        <v>-4336.8296916935151</v>
      </c>
    </row>
    <row r="183" spans="1:8" x14ac:dyDescent="0.25">
      <c r="A183" s="4">
        <v>174</v>
      </c>
      <c r="B183" s="5">
        <v>50192</v>
      </c>
      <c r="C183" s="6">
        <f t="shared" si="8"/>
        <v>-4336.8296916935151</v>
      </c>
      <c r="D183" s="6">
        <f t="shared" si="9"/>
        <v>-19.33503237546692</v>
      </c>
      <c r="E183" s="6">
        <f t="shared" si="10"/>
        <v>5000</v>
      </c>
      <c r="F183" s="6">
        <f t="shared" si="11"/>
        <v>-9356.1647240689817</v>
      </c>
      <c r="G183" s="8">
        <f>SUM(D172:D183)</f>
        <v>1216.8246560687205</v>
      </c>
    </row>
    <row r="184" spans="1:8" x14ac:dyDescent="0.25">
      <c r="A184">
        <v>175</v>
      </c>
      <c r="B184" s="3">
        <v>50222</v>
      </c>
      <c r="C184" s="7">
        <f t="shared" si="8"/>
        <v>-9356.1647240689817</v>
      </c>
      <c r="D184" s="7">
        <f t="shared" si="9"/>
        <v>-41.712901061474206</v>
      </c>
      <c r="E184" s="7">
        <f t="shared" si="10"/>
        <v>5000</v>
      </c>
      <c r="F184" s="7">
        <f t="shared" si="11"/>
        <v>-14397.877625130455</v>
      </c>
    </row>
    <row r="185" spans="1:8" x14ac:dyDescent="0.25">
      <c r="A185">
        <v>176</v>
      </c>
      <c r="B185" s="3">
        <v>50253</v>
      </c>
      <c r="C185" s="7">
        <f t="shared" si="8"/>
        <v>-14397.877625130455</v>
      </c>
      <c r="D185" s="7">
        <f t="shared" si="9"/>
        <v>-64.190537745373277</v>
      </c>
      <c r="E185" s="7">
        <f t="shared" si="10"/>
        <v>5000</v>
      </c>
      <c r="F185" s="7">
        <f t="shared" si="11"/>
        <v>-19462.068162875828</v>
      </c>
    </row>
    <row r="186" spans="1:8" x14ac:dyDescent="0.25">
      <c r="A186">
        <v>177</v>
      </c>
      <c r="B186" s="3">
        <v>50284</v>
      </c>
      <c r="C186" s="7">
        <f t="shared" si="8"/>
        <v>-19462.068162875828</v>
      </c>
      <c r="D186" s="7">
        <f t="shared" si="9"/>
        <v>-86.768387226154729</v>
      </c>
      <c r="E186" s="7">
        <f t="shared" si="10"/>
        <v>5000</v>
      </c>
      <c r="F186" s="7">
        <f t="shared" si="11"/>
        <v>-24548.836550101983</v>
      </c>
    </row>
    <row r="187" spans="1:8" x14ac:dyDescent="0.25">
      <c r="A187">
        <v>178</v>
      </c>
      <c r="B187" s="3">
        <v>50314</v>
      </c>
      <c r="C187" s="7">
        <f t="shared" si="8"/>
        <v>-24548.836550101983</v>
      </c>
      <c r="D187" s="7">
        <f t="shared" si="9"/>
        <v>-109.44689628587133</v>
      </c>
      <c r="E187" s="7">
        <f t="shared" si="10"/>
        <v>5000</v>
      </c>
      <c r="F187" s="7">
        <f t="shared" si="11"/>
        <v>-29658.283446387853</v>
      </c>
      <c r="G187" s="9"/>
      <c r="H187" s="9"/>
    </row>
    <row r="188" spans="1:8" x14ac:dyDescent="0.25">
      <c r="A188">
        <v>179</v>
      </c>
      <c r="B188" s="3">
        <v>50345</v>
      </c>
      <c r="C188" s="7">
        <f t="shared" si="8"/>
        <v>-29658.283446387853</v>
      </c>
      <c r="D188" s="7">
        <f t="shared" si="9"/>
        <v>-132.22651369847918</v>
      </c>
      <c r="E188" s="7">
        <f t="shared" si="10"/>
        <v>5000</v>
      </c>
      <c r="F188" s="7">
        <f t="shared" si="11"/>
        <v>-34790.509960086332</v>
      </c>
    </row>
    <row r="189" spans="1:8" x14ac:dyDescent="0.25">
      <c r="A189" s="4">
        <v>180</v>
      </c>
      <c r="B189" s="5">
        <v>50375</v>
      </c>
      <c r="C189" s="6">
        <f t="shared" si="8"/>
        <v>-34790.509960086332</v>
      </c>
      <c r="D189" s="6">
        <f t="shared" si="9"/>
        <v>-155.10769023871822</v>
      </c>
      <c r="E189" s="6">
        <f t="shared" si="10"/>
        <v>5000</v>
      </c>
      <c r="F189" s="6">
        <f t="shared" si="11"/>
        <v>-39945.617650325054</v>
      </c>
      <c r="G189" s="8">
        <f>SUM(D184:D189)</f>
        <v>-589.4529262560709</v>
      </c>
      <c r="H189" s="9"/>
    </row>
    <row r="190" spans="1:8" x14ac:dyDescent="0.25">
      <c r="D190" s="9">
        <f>SUM(D9:D189)</f>
        <v>260054.38234967517</v>
      </c>
      <c r="E190" s="9"/>
      <c r="F190" s="9"/>
      <c r="G190" s="9">
        <f>SUM(G189,G183,G171,G159,G147,G135,G123,G111,G99,G87,G75,G63,G51,G39,G27,G15)</f>
        <v>260054.38234967508</v>
      </c>
      <c r="H190" s="9"/>
    </row>
  </sheetData>
  <hyperlinks>
    <hyperlink ref="C4" r:id="rId1" location="SelfmanagedsuperfundLimitedRecourseBorro" display="https://www.ato.gov.au/rates/key-superannuation-rates-and-thresholds/?anchor=other - SelfmanagedsuperfundLimitedRecourseBorro" xr:uid="{4BE69E64-F338-4713-B6D5-95F56838905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$5,000pm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Mulhearn</dc:creator>
  <cp:lastModifiedBy>James Mulhearn</cp:lastModifiedBy>
  <dcterms:created xsi:type="dcterms:W3CDTF">2020-08-05T07:30:31Z</dcterms:created>
  <dcterms:modified xsi:type="dcterms:W3CDTF">2023-09-12T23:41:15Z</dcterms:modified>
</cp:coreProperties>
</file>