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116"/>
  <workbookPr/>
  <mc:AlternateContent xmlns:mc="http://schemas.openxmlformats.org/markup-compatibility/2006">
    <mc:Choice Requires="x15">
      <x15ac:absPath xmlns:x15ac="http://schemas.microsoft.com/office/spreadsheetml/2010/11/ac" url="/Users/stevehilder/Documents/Documents - Stephen’s MacBook Pro/Personal Documents/Tax 2022/HILDER SUPER FUND/"/>
    </mc:Choice>
  </mc:AlternateContent>
  <xr:revisionPtr revIDLastSave="0" documentId="8_{B6739C2D-63AF-5440-B01A-2835D8641BFB}" xr6:coauthVersionLast="47" xr6:coauthVersionMax="47" xr10:uidLastSave="{00000000-0000-0000-0000-000000000000}"/>
  <bookViews>
    <workbookView xWindow="20000" yWindow="3440" windowWidth="43240" windowHeight="30360" xr2:uid="{00000000-000D-0000-FFFF-FFFF00000000}"/>
  </bookViews>
  <sheets>
    <sheet name="Sheet 1 - Transactions (1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39" i="1" l="1"/>
  <c r="M39" i="1"/>
  <c r="L39" i="1"/>
  <c r="K39" i="1"/>
  <c r="J39" i="1"/>
  <c r="K37" i="1"/>
  <c r="J36" i="1"/>
  <c r="K35" i="1"/>
  <c r="J34" i="1"/>
  <c r="K33" i="1"/>
  <c r="L32" i="1"/>
  <c r="J31" i="1"/>
  <c r="M30" i="1"/>
  <c r="K28" i="1"/>
  <c r="J27" i="1"/>
  <c r="K26" i="1"/>
  <c r="J25" i="1"/>
  <c r="K24" i="1"/>
  <c r="J23" i="1"/>
  <c r="K22" i="1"/>
  <c r="J21" i="1"/>
  <c r="K20" i="1"/>
  <c r="J19" i="1"/>
  <c r="K18" i="1"/>
  <c r="J17" i="1"/>
  <c r="K16" i="1"/>
  <c r="J15" i="1"/>
  <c r="K14" i="1"/>
  <c r="J12" i="1"/>
  <c r="N11" i="1"/>
  <c r="N10" i="1"/>
  <c r="N9" i="1"/>
  <c r="K8" i="1"/>
  <c r="M6" i="1"/>
  <c r="M5" i="1"/>
  <c r="L4" i="1"/>
  <c r="J3" i="1"/>
</calcChain>
</file>

<file path=xl/sharedStrings.xml><?xml version="1.0" encoding="utf-8"?>
<sst xmlns="http://schemas.openxmlformats.org/spreadsheetml/2006/main" count="204" uniqueCount="85">
  <si>
    <t>Transactions (1)</t>
  </si>
  <si>
    <t>Date</t>
  </si>
  <si>
    <t>Amount</t>
  </si>
  <si>
    <t>Account Number</t>
  </si>
  <si>
    <t>Transaction Type</t>
  </si>
  <si>
    <t>Transaction Details</t>
  </si>
  <si>
    <t>Balance</t>
  </si>
  <si>
    <t>Category</t>
  </si>
  <si>
    <t>Merchant Name</t>
  </si>
  <si>
    <t>30 Jun 22</t>
  </si>
  <si>
    <t xml:space="preserve"> </t>
  </si>
  <si>
    <t>INTEREST PAID</t>
  </si>
  <si>
    <t>INTEREST CA INTEREST HILDER SUPRF</t>
  </si>
  <si>
    <t>Other income</t>
  </si>
  <si>
    <t>24 Jun 22</t>
  </si>
  <si>
    <t>TRANSFER DEBIT</t>
  </si>
  <si>
    <t>INTERNET BPAY TAX OFFICE PAYMENTS 551007885882995921</t>
  </si>
  <si>
    <t>Financial</t>
  </si>
  <si>
    <t>Australian Taxation Office</t>
  </si>
  <si>
    <t>22 Jun 22</t>
  </si>
  <si>
    <t>Aberfoyle AccountingH2346574442 HILDER0 3445</t>
  </si>
  <si>
    <t>Transfers out</t>
  </si>
  <si>
    <t>21 Jun 22</t>
  </si>
  <si>
    <t>17 Jun 22</t>
  </si>
  <si>
    <t>MISCELLANEOUS CREDIT</t>
  </si>
  <si>
    <t>PLEASE NOTE FROM TODAY YOUR DR INTEREST RATE IS 7.220%</t>
  </si>
  <si>
    <t>Uncategorised</t>
  </si>
  <si>
    <t>10 Jun 22</t>
  </si>
  <si>
    <t>INTER-BANK CREDIT</t>
  </si>
  <si>
    <t>p_vu_cc_9906490870 ClickSuper Hilder Superannu</t>
  </si>
  <si>
    <t>Income</t>
  </si>
  <si>
    <t>ClickSuper</t>
  </si>
  <si>
    <t>09 Jun 22</t>
  </si>
  <si>
    <t>INTERNET TRANSFER Transfer Funds NZ</t>
  </si>
  <si>
    <t>07 Jun 22</t>
  </si>
  <si>
    <t>06 Jun 22</t>
  </si>
  <si>
    <t>INTERNET TRANSFER Hilder NZ inv</t>
  </si>
  <si>
    <t>31 May 22</t>
  </si>
  <si>
    <t>13 May 22</t>
  </si>
  <si>
    <t>PLEASE NOTE FROM TODAY YOUR DR INTEREST RATE IS 6.720%</t>
  </si>
  <si>
    <t>11 May 22</t>
  </si>
  <si>
    <t>p_vu_cc_9906462943 ClickSuper Hilder Superannu</t>
  </si>
  <si>
    <t>29 Apr 22</t>
  </si>
  <si>
    <t>13 Apr 22</t>
  </si>
  <si>
    <t>p_vu_cc_9906438498 ClickSuper Hilder Superannu</t>
  </si>
  <si>
    <t>31 Mar 22</t>
  </si>
  <si>
    <t>10 Mar 22</t>
  </si>
  <si>
    <t>p_vu_cc_9906408867 ClickSuper Hilder Superannu</t>
  </si>
  <si>
    <t>28 Feb 22</t>
  </si>
  <si>
    <t>10 Feb 22</t>
  </si>
  <si>
    <t>p_vu_cc_9906383083 ClickSuper Hilder Superannu</t>
  </si>
  <si>
    <t>31 Jan 22</t>
  </si>
  <si>
    <t>12 Jan 22</t>
  </si>
  <si>
    <t>p_vu_cc_9906354694 ClickSuper Hilder Superannu</t>
  </si>
  <si>
    <t>31 Dec 21</t>
  </si>
  <si>
    <t>10 Dec 21</t>
  </si>
  <si>
    <t>p_vu_cc_9906329414 ClickSuper Hilder Superannu</t>
  </si>
  <si>
    <t>30 Nov 21</t>
  </si>
  <si>
    <t>11 Nov 21</t>
  </si>
  <si>
    <t>p_vu_cc_9906302285 ClickSuper Hilder Superannu</t>
  </si>
  <si>
    <t>29 Oct 21</t>
  </si>
  <si>
    <t>14 Oct 21</t>
  </si>
  <si>
    <t>p_vu_cc_9906277226 ClickSuper Hilder Superannu</t>
  </si>
  <si>
    <t>11 Oct 21</t>
  </si>
  <si>
    <t>ONLINE A7683988893 Sue SF Payout HILDER SUPRF</t>
  </si>
  <si>
    <t>Internal transfers</t>
  </si>
  <si>
    <t>30 Sep 21</t>
  </si>
  <si>
    <t>29 Sep 21</t>
  </si>
  <si>
    <t>INTERNET BPAY TAX OFFICE PAYMENTS 954091603685860</t>
  </si>
  <si>
    <t>10 Sep 21</t>
  </si>
  <si>
    <t>p_vu_cc_9906248104 ClickSuper Hilder Superannu</t>
  </si>
  <si>
    <t>31 Aug 21</t>
  </si>
  <si>
    <t>12 Aug 21</t>
  </si>
  <si>
    <t>p_vu_cc_9906222981 ClickSuper Hilder Superannu</t>
  </si>
  <si>
    <t>30 Jul 21</t>
  </si>
  <si>
    <t>12 Jul 21</t>
  </si>
  <si>
    <t>p_vu_cc_9906192049 ClickSuper Hilder Superannu</t>
  </si>
  <si>
    <t>Interest</t>
  </si>
  <si>
    <t>Employment Contribution</t>
  </si>
  <si>
    <t>Tax Paid to ATO</t>
  </si>
  <si>
    <t>Accountant Fees</t>
  </si>
  <si>
    <t>Investment New Zealand</t>
  </si>
  <si>
    <t>INTERNET TRANSFER Hilder inv I018907 (Audit)</t>
  </si>
  <si>
    <t>INTERNET TRANSFER HILDER 3286 (Accountant fee)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</si>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</sst>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indexed="8"/>
      <name val="Helvetica Neue"/>
    </font>
    <font>
      <sz val="12"/>
      <color indexed="8"/>
      <name val="Helvetica Neue"/>
      <family val="2"/>
    </font>
    <font>
      <b/>
      <sz val="10"/>
      <color indexed="8"/>
      <name val="Helvetica Neue"/>
      <family val="2"/>
    </font>
    <font>
      <sz val="10"/>
      <color indexed="8"/>
      <name val="Helvetica Neue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auto="1"/>
      </patternFill>
    </fill>
    <fill>
      <patternFill patternType="solid">
        <fgColor indexed="12"/>
        <bgColor auto="1"/>
      </patternFill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1"/>
      </bottom>
      <diagonal/>
    </border>
    <border>
      <left style="thin">
        <color indexed="10"/>
      </left>
      <right style="thin">
        <color indexed="11"/>
      </right>
      <top style="thin">
        <color indexed="11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1"/>
      </top>
      <bottom style="thin">
        <color indexed="10"/>
      </bottom>
      <diagonal/>
    </border>
    <border>
      <left style="thin">
        <color indexed="10"/>
      </left>
      <right style="thin">
        <color indexed="11"/>
      </right>
      <top style="thin">
        <color indexed="10"/>
      </top>
      <bottom style="thin">
        <color indexed="10"/>
      </bottom>
      <diagonal/>
    </border>
    <border>
      <left style="thin">
        <color indexed="11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10"/>
      </left>
      <right/>
      <top style="thin">
        <color indexed="11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1"/>
      </bottom>
      <diagonal/>
    </border>
  </borders>
  <cellStyleXfs count="1">
    <xf numFmtId="0" fontId="0" fillId="0" borderId="0" applyNumberFormat="0" applyFill="0" applyBorder="0" applyProtection="0">
      <alignment vertical="top" wrapText="1"/>
    </xf>
  </cellStyleXfs>
  <cellXfs count="24">
    <xf numFmtId="0" fontId="0" fillId="0" borderId="0" xfId="0">
      <alignment vertical="top" wrapText="1"/>
    </xf>
    <xf numFmtId="0" fontId="0" fillId="0" borderId="0" xfId="0" applyNumberFormat="1" applyAlignment="1">
      <alignment vertical="top"/>
    </xf>
    <xf numFmtId="49" fontId="2" fillId="3" borderId="2" xfId="0" applyNumberFormat="1" applyFont="1" applyFill="1" applyBorder="1" applyAlignment="1">
      <alignment vertical="top"/>
    </xf>
    <xf numFmtId="0" fontId="0" fillId="0" borderId="3" xfId="0" applyNumberFormat="1" applyBorder="1" applyAlignment="1">
      <alignment vertical="top"/>
    </xf>
    <xf numFmtId="0" fontId="0" fillId="0" borderId="4" xfId="0" applyNumberFormat="1" applyBorder="1" applyAlignment="1">
      <alignment vertical="top"/>
    </xf>
    <xf numFmtId="49" fontId="0" fillId="0" borderId="4" xfId="0" applyNumberFormat="1" applyBorder="1" applyAlignment="1">
      <alignment vertical="top"/>
    </xf>
    <xf numFmtId="2" fontId="0" fillId="0" borderId="4" xfId="0" applyNumberFormat="1" applyBorder="1" applyAlignment="1">
      <alignment vertical="top"/>
    </xf>
    <xf numFmtId="49" fontId="2" fillId="3" borderId="5" xfId="0" applyNumberFormat="1" applyFont="1" applyFill="1" applyBorder="1" applyAlignment="1">
      <alignment vertical="top"/>
    </xf>
    <xf numFmtId="0" fontId="0" fillId="0" borderId="6" xfId="0" applyNumberFormat="1" applyBorder="1" applyAlignment="1">
      <alignment vertical="top"/>
    </xf>
    <xf numFmtId="0" fontId="0" fillId="0" borderId="7" xfId="0" applyNumberFormat="1" applyBorder="1" applyAlignment="1">
      <alignment vertical="top"/>
    </xf>
    <xf numFmtId="49" fontId="0" fillId="0" borderId="7" xfId="0" applyNumberFormat="1" applyBorder="1" applyAlignment="1">
      <alignment vertical="top"/>
    </xf>
    <xf numFmtId="2" fontId="0" fillId="0" borderId="7" xfId="0" applyNumberFormat="1" applyBorder="1" applyAlignment="1">
      <alignment vertical="top"/>
    </xf>
    <xf numFmtId="0" fontId="1" fillId="0" borderId="0" xfId="0" applyFont="1" applyAlignment="1">
      <alignment horizontal="center" vertical="center"/>
    </xf>
    <xf numFmtId="0" fontId="3" fillId="0" borderId="0" xfId="0" applyNumberFormat="1" applyFont="1" applyAlignment="1">
      <alignment vertical="top"/>
    </xf>
    <xf numFmtId="0" fontId="0" fillId="0" borderId="9" xfId="0" applyBorder="1" applyAlignment="1">
      <alignment vertical="top"/>
    </xf>
    <xf numFmtId="49" fontId="0" fillId="0" borderId="10" xfId="0" applyNumberFormat="1" applyBorder="1" applyAlignment="1">
      <alignment vertical="top"/>
    </xf>
    <xf numFmtId="0" fontId="0" fillId="0" borderId="10" xfId="0" applyBorder="1" applyAlignment="1">
      <alignment vertical="top"/>
    </xf>
    <xf numFmtId="0" fontId="0" fillId="0" borderId="8" xfId="0" applyNumberFormat="1" applyBorder="1" applyAlignment="1">
      <alignment vertical="top"/>
    </xf>
    <xf numFmtId="0" fontId="2" fillId="4" borderId="8" xfId="0" applyNumberFormat="1" applyFont="1" applyFill="1" applyBorder="1" applyAlignment="1">
      <alignment horizontal="center" vertical="center"/>
    </xf>
    <xf numFmtId="0" fontId="2" fillId="4" borderId="8" xfId="0" applyNumberFormat="1" applyFont="1" applyFill="1" applyBorder="1" applyAlignment="1">
      <alignment horizontal="center" vertical="center" wrapText="1"/>
    </xf>
    <xf numFmtId="49" fontId="2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49" fontId="2" fillId="2" borderId="11" xfId="0" applyNumberFormat="1" applyFont="1" applyFill="1" applyBorder="1" applyAlignment="1">
      <alignment horizontal="center" vertical="center"/>
    </xf>
    <xf numFmtId="49" fontId="3" fillId="0" borderId="7" xfId="0" applyNumberFormat="1" applyFont="1" applyBorder="1" applyAlignment="1">
      <alignment vertical="top"/>
    </xf>
  </cellXfs>
  <cellStyles count="1">
    <cellStyle name="Normal" xfId="0" builtinId="0"/>
  </cellStyles>
  <dxfs count="0"/>
  <tableStyles count="0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000000"/>
      <rgbColor rgb="FFBDC0BF"/>
      <rgbColor rgb="FFA5A5A5"/>
      <rgbColor rgb="FF3F3F3F"/>
      <rgbColor rgb="FFDBDBDB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Blank">
  <a:themeElements>
    <a:clrScheme name="Blank">
      <a:dk1>
        <a:srgbClr val="000000"/>
      </a:dk1>
      <a:lt1>
        <a:srgbClr val="FFFFFF"/>
      </a:lt1>
      <a:dk2>
        <a:srgbClr val="5E5E5E"/>
      </a:dk2>
      <a:lt2>
        <a:srgbClr val="D5D5D5"/>
      </a:lt2>
      <a:accent1>
        <a:srgbClr val="00A2FF"/>
      </a:accent1>
      <a:accent2>
        <a:srgbClr val="16E7CF"/>
      </a:accent2>
      <a:accent3>
        <a:srgbClr val="61D836"/>
      </a:accent3>
      <a:accent4>
        <a:srgbClr val="FFD932"/>
      </a:accent4>
      <a:accent5>
        <a:srgbClr val="FF644E"/>
      </a:accent5>
      <a:accent6>
        <a:srgbClr val="FF42A1"/>
      </a:accent6>
      <a:hlink>
        <a:srgbClr val="0000FF"/>
      </a:hlink>
      <a:folHlink>
        <a:srgbClr val="FF00FF"/>
      </a:folHlink>
    </a:clrScheme>
    <a:fontScheme name="Blank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Blank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000000"/>
        </a:solidFill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ctr">
        <a:spAutoFit/>
      </a:bodyPr>
      <a:lstStyle>
        <a:defPPr marL="0" marR="0" indent="0" algn="ctr" defTabSz="584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200" b="0" i="0" u="none" strike="noStrike" cap="none" spc="0" normalizeH="0" baseline="0">
            <a:ln>
              <a:noFill/>
            </a:ln>
            <a:solidFill>
              <a:srgbClr val="FFFFFF"/>
            </a:solidFill>
            <a:effectLst/>
            <a:uFillTx/>
            <a:latin typeface="Helvetica Neue Medium"/>
            <a:ea typeface="Helvetica Neue Medium"/>
            <a:cs typeface="Helvetica Neue Medium"/>
            <a:sym typeface="Helvetica Neue Medium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12700" cap="flat">
          <a:solidFill>
            <a:srgbClr val="000000"/>
          </a:solidFill>
          <a:prstDash val="solid"/>
          <a:miter lim="400000"/>
        </a:ln>
        <a:effectLst/>
        <a:sp3d/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  <a:effectLst/>
        <a:sp3d/>
      </a:spPr>
      <a:bodyPr rot="0" spcFirstLastPara="1" vertOverflow="overflow" horzOverflow="overflow" vert="horz" wrap="square" lIns="50800" tIns="50800" rIns="50800" bIns="50800" numCol="1" spcCol="38100" rtlCol="0" anchor="t">
        <a:spAutoFit/>
      </a:bodyPr>
      <a:lstStyle>
        <a:defPPr marL="0" marR="0" indent="0" algn="l" defTabSz="4572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+mn-lt"/>
            <a:ea typeface="+mn-ea"/>
            <a:cs typeface="+mn-cs"/>
            <a:sym typeface="Helvetica Neue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tabLst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39"/>
  <sheetViews>
    <sheetView showGridLines="0" tabSelected="1" zoomScale="118" zoomScaleNormal="118" workbookViewId="0">
      <selection activeCell="N40" sqref="N40"/>
    </sheetView>
  </sheetViews>
  <sheetFormatPr baseColWidth="10" defaultColWidth="8.33203125" defaultRowHeight="20" customHeight="1" x14ac:dyDescent="0.15"/>
  <cols>
    <col min="1" max="1" width="9.5" style="1" customWidth="1"/>
    <col min="2" max="2" width="9.1640625" style="1" customWidth="1"/>
    <col min="3" max="3" width="15" style="1" customWidth="1"/>
    <col min="4" max="4" width="2" style="1" customWidth="1"/>
    <col min="5" max="5" width="21.83203125" style="1" customWidth="1"/>
    <col min="6" max="6" width="52.6640625" style="1" customWidth="1"/>
    <col min="7" max="7" width="8.5" style="1" customWidth="1"/>
    <col min="8" max="8" width="14" style="1" customWidth="1"/>
    <col min="9" max="9" width="20.33203125" style="1" customWidth="1"/>
    <col min="10" max="10" width="15.1640625" style="1" customWidth="1"/>
    <col min="11" max="11" width="18.5" style="1" customWidth="1"/>
    <col min="12" max="12" width="8.33203125" style="1"/>
    <col min="13" max="13" width="10.5" style="1" customWidth="1"/>
    <col min="14" max="14" width="10.33203125" style="1" customWidth="1"/>
    <col min="15" max="16384" width="8.33203125" style="1"/>
  </cols>
  <sheetData>
    <row r="1" spans="1:14" ht="27.75" customHeight="1" x14ac:dyDescent="0.15">
      <c r="A1" s="12" t="s">
        <v>0</v>
      </c>
      <c r="B1" s="12"/>
      <c r="C1" s="12"/>
      <c r="D1" s="12"/>
      <c r="E1" s="12"/>
      <c r="F1" s="12"/>
      <c r="G1" s="12"/>
      <c r="H1" s="12"/>
      <c r="I1" s="12"/>
    </row>
    <row r="2" spans="1:14" ht="48" customHeight="1" x14ac:dyDescent="0.15">
      <c r="A2" s="20" t="s">
        <v>1</v>
      </c>
      <c r="B2" s="20" t="s">
        <v>2</v>
      </c>
      <c r="C2" s="20" t="s">
        <v>3</v>
      </c>
      <c r="D2" s="21"/>
      <c r="E2" s="20" t="s">
        <v>4</v>
      </c>
      <c r="F2" s="20" t="s">
        <v>5</v>
      </c>
      <c r="G2" s="20" t="s">
        <v>6</v>
      </c>
      <c r="H2" s="20" t="s">
        <v>7</v>
      </c>
      <c r="I2" s="22" t="s">
        <v>8</v>
      </c>
      <c r="J2" s="18" t="s">
        <v>77</v>
      </c>
      <c r="K2" s="19" t="s">
        <v>78</v>
      </c>
      <c r="L2" s="19" t="s">
        <v>79</v>
      </c>
      <c r="M2" s="19" t="s">
        <v>80</v>
      </c>
      <c r="N2" s="19" t="s">
        <v>81</v>
      </c>
    </row>
    <row r="3" spans="1:14" ht="20.25" customHeight="1" x14ac:dyDescent="0.15">
      <c r="A3" s="2" t="s">
        <v>9</v>
      </c>
      <c r="B3" s="3">
        <v>1.32</v>
      </c>
      <c r="C3" s="4">
        <v>554279971</v>
      </c>
      <c r="D3" s="5" t="s">
        <v>10</v>
      </c>
      <c r="E3" s="5" t="s">
        <v>11</v>
      </c>
      <c r="F3" s="5" t="s">
        <v>12</v>
      </c>
      <c r="G3" s="6">
        <v>2932.12</v>
      </c>
      <c r="H3" s="5" t="s">
        <v>13</v>
      </c>
      <c r="I3" s="14"/>
      <c r="J3" s="17">
        <f>B3</f>
        <v>1.32</v>
      </c>
      <c r="K3" s="17"/>
      <c r="L3" s="17"/>
      <c r="M3" s="17"/>
      <c r="N3" s="17"/>
    </row>
    <row r="4" spans="1:14" ht="20" customHeight="1" x14ac:dyDescent="0.15">
      <c r="A4" s="7" t="s">
        <v>14</v>
      </c>
      <c r="B4" s="8">
        <v>-1190.25</v>
      </c>
      <c r="C4" s="9">
        <v>554279971</v>
      </c>
      <c r="D4" s="10" t="s">
        <v>10</v>
      </c>
      <c r="E4" s="10" t="s">
        <v>15</v>
      </c>
      <c r="F4" s="10" t="s">
        <v>16</v>
      </c>
      <c r="G4" s="11">
        <v>2930.8</v>
      </c>
      <c r="H4" s="10" t="s">
        <v>17</v>
      </c>
      <c r="I4" s="15" t="s">
        <v>18</v>
      </c>
      <c r="J4" s="17"/>
      <c r="K4" s="17"/>
      <c r="L4" s="17">
        <f>B4</f>
        <v>-1190.25</v>
      </c>
      <c r="M4" s="17"/>
      <c r="N4" s="17"/>
    </row>
    <row r="5" spans="1:14" ht="20" customHeight="1" x14ac:dyDescent="0.15">
      <c r="A5" s="7" t="s">
        <v>19</v>
      </c>
      <c r="B5" s="8">
        <v>-610</v>
      </c>
      <c r="C5" s="9">
        <v>554279971</v>
      </c>
      <c r="D5" s="10" t="s">
        <v>10</v>
      </c>
      <c r="E5" s="10" t="s">
        <v>15</v>
      </c>
      <c r="F5" s="10" t="s">
        <v>20</v>
      </c>
      <c r="G5" s="11">
        <v>4121.05</v>
      </c>
      <c r="H5" s="10" t="s">
        <v>21</v>
      </c>
      <c r="I5" s="16"/>
      <c r="J5" s="17"/>
      <c r="K5" s="17"/>
      <c r="L5" s="17"/>
      <c r="M5" s="17">
        <f>B5</f>
        <v>-610</v>
      </c>
      <c r="N5" s="17"/>
    </row>
    <row r="6" spans="1:14" ht="20" customHeight="1" x14ac:dyDescent="0.15">
      <c r="A6" s="7" t="s">
        <v>22</v>
      </c>
      <c r="B6" s="8">
        <v>-550</v>
      </c>
      <c r="C6" s="9">
        <v>554279971</v>
      </c>
      <c r="D6" s="10" t="s">
        <v>10</v>
      </c>
      <c r="E6" s="10" t="s">
        <v>15</v>
      </c>
      <c r="F6" s="23" t="s">
        <v>82</v>
      </c>
      <c r="G6" s="11">
        <v>4731.05</v>
      </c>
      <c r="H6" s="10" t="s">
        <v>21</v>
      </c>
      <c r="I6" s="16"/>
      <c r="J6" s="17"/>
      <c r="K6" s="17"/>
      <c r="L6" s="17"/>
      <c r="M6" s="17">
        <f>B6</f>
        <v>-550</v>
      </c>
      <c r="N6" s="17"/>
    </row>
    <row r="7" spans="1:14" ht="20" customHeight="1" x14ac:dyDescent="0.15">
      <c r="A7" s="7" t="s">
        <v>23</v>
      </c>
      <c r="B7" s="8">
        <v>0</v>
      </c>
      <c r="C7" s="9">
        <v>554279971</v>
      </c>
      <c r="D7" s="10" t="s">
        <v>10</v>
      </c>
      <c r="E7" s="10" t="s">
        <v>24</v>
      </c>
      <c r="F7" s="10" t="s">
        <v>25</v>
      </c>
      <c r="G7" s="11">
        <v>5281.05</v>
      </c>
      <c r="H7" s="10" t="s">
        <v>26</v>
      </c>
      <c r="I7" s="16"/>
      <c r="J7" s="17"/>
      <c r="K7" s="17"/>
      <c r="L7" s="17"/>
      <c r="M7" s="17"/>
      <c r="N7" s="17"/>
    </row>
    <row r="8" spans="1:14" ht="20" customHeight="1" x14ac:dyDescent="0.15">
      <c r="A8" s="7" t="s">
        <v>27</v>
      </c>
      <c r="B8" s="8">
        <v>715.14</v>
      </c>
      <c r="C8" s="9">
        <v>554279971</v>
      </c>
      <c r="D8" s="10" t="s">
        <v>10</v>
      </c>
      <c r="E8" s="10" t="s">
        <v>28</v>
      </c>
      <c r="F8" s="10" t="s">
        <v>29</v>
      </c>
      <c r="G8" s="11">
        <v>5281.05</v>
      </c>
      <c r="H8" s="10" t="s">
        <v>30</v>
      </c>
      <c r="I8" s="15" t="s">
        <v>31</v>
      </c>
      <c r="J8" s="17"/>
      <c r="K8" s="17">
        <f>B8</f>
        <v>715.14</v>
      </c>
      <c r="L8" s="17"/>
      <c r="M8" s="17"/>
      <c r="N8" s="17"/>
    </row>
    <row r="9" spans="1:14" ht="20" customHeight="1" x14ac:dyDescent="0.15">
      <c r="A9" s="7" t="s">
        <v>32</v>
      </c>
      <c r="B9" s="8">
        <v>-10000</v>
      </c>
      <c r="C9" s="9">
        <v>554279971</v>
      </c>
      <c r="D9" s="10" t="s">
        <v>10</v>
      </c>
      <c r="E9" s="10" t="s">
        <v>15</v>
      </c>
      <c r="F9" s="10" t="s">
        <v>33</v>
      </c>
      <c r="G9" s="11">
        <v>4565.91</v>
      </c>
      <c r="H9" s="10" t="s">
        <v>21</v>
      </c>
      <c r="I9" s="16"/>
      <c r="J9" s="17"/>
      <c r="K9" s="17"/>
      <c r="L9" s="17"/>
      <c r="M9" s="17"/>
      <c r="N9" s="17">
        <f>B9</f>
        <v>-10000</v>
      </c>
    </row>
    <row r="10" spans="1:14" ht="20" customHeight="1" x14ac:dyDescent="0.15">
      <c r="A10" s="7" t="s">
        <v>34</v>
      </c>
      <c r="B10" s="8">
        <v>-20000</v>
      </c>
      <c r="C10" s="9">
        <v>554279971</v>
      </c>
      <c r="D10" s="10" t="s">
        <v>10</v>
      </c>
      <c r="E10" s="10" t="s">
        <v>15</v>
      </c>
      <c r="F10" s="10" t="s">
        <v>33</v>
      </c>
      <c r="G10" s="11">
        <v>14565.91</v>
      </c>
      <c r="H10" s="10" t="s">
        <v>21</v>
      </c>
      <c r="I10" s="16"/>
      <c r="J10" s="17"/>
      <c r="K10" s="17"/>
      <c r="L10" s="17"/>
      <c r="M10" s="17"/>
      <c r="N10" s="17">
        <f>B10</f>
        <v>-20000</v>
      </c>
    </row>
    <row r="11" spans="1:14" ht="20" customHeight="1" x14ac:dyDescent="0.15">
      <c r="A11" s="7" t="s">
        <v>35</v>
      </c>
      <c r="B11" s="8">
        <v>-20000</v>
      </c>
      <c r="C11" s="9">
        <v>554279971</v>
      </c>
      <c r="D11" s="10" t="s">
        <v>10</v>
      </c>
      <c r="E11" s="10" t="s">
        <v>15</v>
      </c>
      <c r="F11" s="10" t="s">
        <v>36</v>
      </c>
      <c r="G11" s="11">
        <v>34565.910000000003</v>
      </c>
      <c r="H11" s="10" t="s">
        <v>21</v>
      </c>
      <c r="I11" s="16"/>
      <c r="J11" s="17"/>
      <c r="K11" s="17"/>
      <c r="L11" s="17"/>
      <c r="M11" s="17"/>
      <c r="N11" s="17">
        <f>B11</f>
        <v>-20000</v>
      </c>
    </row>
    <row r="12" spans="1:14" ht="20" customHeight="1" x14ac:dyDescent="0.15">
      <c r="A12" s="7" t="s">
        <v>37</v>
      </c>
      <c r="B12" s="8">
        <v>4.75</v>
      </c>
      <c r="C12" s="9">
        <v>554279971</v>
      </c>
      <c r="D12" s="10" t="s">
        <v>10</v>
      </c>
      <c r="E12" s="10" t="s">
        <v>11</v>
      </c>
      <c r="F12" s="10" t="s">
        <v>12</v>
      </c>
      <c r="G12" s="11">
        <v>54565.91</v>
      </c>
      <c r="H12" s="10" t="s">
        <v>13</v>
      </c>
      <c r="I12" s="16"/>
      <c r="J12" s="17">
        <f>B12</f>
        <v>4.75</v>
      </c>
      <c r="K12" s="17"/>
      <c r="L12" s="17"/>
      <c r="M12" s="17"/>
      <c r="N12" s="17"/>
    </row>
    <row r="13" spans="1:14" ht="20" customHeight="1" x14ac:dyDescent="0.15">
      <c r="A13" s="7" t="s">
        <v>38</v>
      </c>
      <c r="B13" s="8">
        <v>0</v>
      </c>
      <c r="C13" s="9">
        <v>554279971</v>
      </c>
      <c r="D13" s="10" t="s">
        <v>10</v>
      </c>
      <c r="E13" s="10" t="s">
        <v>24</v>
      </c>
      <c r="F13" s="10" t="s">
        <v>39</v>
      </c>
      <c r="G13" s="11">
        <v>54561.16</v>
      </c>
      <c r="H13" s="10" t="s">
        <v>26</v>
      </c>
      <c r="I13" s="16"/>
      <c r="J13" s="17"/>
      <c r="K13" s="17"/>
      <c r="L13" s="17"/>
      <c r="M13" s="17"/>
      <c r="N13" s="17"/>
    </row>
    <row r="14" spans="1:14" ht="20" customHeight="1" x14ac:dyDescent="0.15">
      <c r="A14" s="7" t="s">
        <v>40</v>
      </c>
      <c r="B14" s="8">
        <v>762.51</v>
      </c>
      <c r="C14" s="9">
        <v>554279971</v>
      </c>
      <c r="D14" s="10" t="s">
        <v>10</v>
      </c>
      <c r="E14" s="10" t="s">
        <v>28</v>
      </c>
      <c r="F14" s="10" t="s">
        <v>41</v>
      </c>
      <c r="G14" s="11">
        <v>54561.16</v>
      </c>
      <c r="H14" s="10" t="s">
        <v>30</v>
      </c>
      <c r="I14" s="15" t="s">
        <v>31</v>
      </c>
      <c r="J14" s="17"/>
      <c r="K14" s="17">
        <f>B14</f>
        <v>762.51</v>
      </c>
      <c r="L14" s="17"/>
      <c r="M14" s="17"/>
      <c r="N14" s="17"/>
    </row>
    <row r="15" spans="1:14" ht="20" customHeight="1" x14ac:dyDescent="0.15">
      <c r="A15" s="7" t="s">
        <v>42</v>
      </c>
      <c r="B15" s="8">
        <v>4.24</v>
      </c>
      <c r="C15" s="9">
        <v>554279971</v>
      </c>
      <c r="D15" s="10" t="s">
        <v>10</v>
      </c>
      <c r="E15" s="10" t="s">
        <v>11</v>
      </c>
      <c r="F15" s="10" t="s">
        <v>12</v>
      </c>
      <c r="G15" s="11">
        <v>53798.65</v>
      </c>
      <c r="H15" s="10" t="s">
        <v>13</v>
      </c>
      <c r="I15" s="16"/>
      <c r="J15" s="17">
        <f>B15</f>
        <v>4.24</v>
      </c>
      <c r="K15" s="17"/>
      <c r="L15" s="17"/>
      <c r="M15" s="17"/>
      <c r="N15" s="17"/>
    </row>
    <row r="16" spans="1:14" ht="20" customHeight="1" x14ac:dyDescent="0.15">
      <c r="A16" s="7" t="s">
        <v>43</v>
      </c>
      <c r="B16" s="8">
        <v>715.14</v>
      </c>
      <c r="C16" s="9">
        <v>554279971</v>
      </c>
      <c r="D16" s="10" t="s">
        <v>10</v>
      </c>
      <c r="E16" s="10" t="s">
        <v>28</v>
      </c>
      <c r="F16" s="10" t="s">
        <v>44</v>
      </c>
      <c r="G16" s="11">
        <v>53794.41</v>
      </c>
      <c r="H16" s="10" t="s">
        <v>30</v>
      </c>
      <c r="I16" s="15" t="s">
        <v>31</v>
      </c>
      <c r="J16" s="17"/>
      <c r="K16" s="17">
        <f>B16</f>
        <v>715.14</v>
      </c>
      <c r="L16" s="17"/>
      <c r="M16" s="17"/>
      <c r="N16" s="17"/>
    </row>
    <row r="17" spans="1:14" ht="20" customHeight="1" x14ac:dyDescent="0.15">
      <c r="A17" s="7" t="s">
        <v>45</v>
      </c>
      <c r="B17" s="8">
        <v>4.4800000000000004</v>
      </c>
      <c r="C17" s="9">
        <v>554279971</v>
      </c>
      <c r="D17" s="10" t="s">
        <v>10</v>
      </c>
      <c r="E17" s="10" t="s">
        <v>11</v>
      </c>
      <c r="F17" s="10" t="s">
        <v>12</v>
      </c>
      <c r="G17" s="11">
        <v>53079.27</v>
      </c>
      <c r="H17" s="10" t="s">
        <v>13</v>
      </c>
      <c r="I17" s="16"/>
      <c r="J17" s="17">
        <f>B17</f>
        <v>4.4800000000000004</v>
      </c>
      <c r="K17" s="17"/>
      <c r="L17" s="17"/>
      <c r="M17" s="17"/>
      <c r="N17" s="17"/>
    </row>
    <row r="18" spans="1:14" ht="20" customHeight="1" x14ac:dyDescent="0.15">
      <c r="A18" s="7" t="s">
        <v>46</v>
      </c>
      <c r="B18" s="8">
        <v>715.14</v>
      </c>
      <c r="C18" s="9">
        <v>554279971</v>
      </c>
      <c r="D18" s="10" t="s">
        <v>10</v>
      </c>
      <c r="E18" s="10" t="s">
        <v>28</v>
      </c>
      <c r="F18" s="10" t="s">
        <v>47</v>
      </c>
      <c r="G18" s="11">
        <v>53074.79</v>
      </c>
      <c r="H18" s="10" t="s">
        <v>30</v>
      </c>
      <c r="I18" s="15" t="s">
        <v>31</v>
      </c>
      <c r="J18" s="17"/>
      <c r="K18" s="17">
        <f>B18</f>
        <v>715.14</v>
      </c>
      <c r="L18" s="17"/>
      <c r="M18" s="17"/>
      <c r="N18" s="17"/>
    </row>
    <row r="19" spans="1:14" ht="20" customHeight="1" x14ac:dyDescent="0.15">
      <c r="A19" s="7" t="s">
        <v>48</v>
      </c>
      <c r="B19" s="8">
        <v>3.99</v>
      </c>
      <c r="C19" s="9">
        <v>554279971</v>
      </c>
      <c r="D19" s="10" t="s">
        <v>10</v>
      </c>
      <c r="E19" s="10" t="s">
        <v>11</v>
      </c>
      <c r="F19" s="10" t="s">
        <v>12</v>
      </c>
      <c r="G19" s="11">
        <v>52359.65</v>
      </c>
      <c r="H19" s="10" t="s">
        <v>13</v>
      </c>
      <c r="I19" s="16"/>
      <c r="J19" s="17">
        <f>B19</f>
        <v>3.99</v>
      </c>
      <c r="K19" s="17"/>
      <c r="L19" s="17"/>
      <c r="M19" s="17"/>
      <c r="N19" s="17"/>
    </row>
    <row r="20" spans="1:14" ht="20" customHeight="1" x14ac:dyDescent="0.15">
      <c r="A20" s="7" t="s">
        <v>49</v>
      </c>
      <c r="B20" s="8">
        <v>726.98</v>
      </c>
      <c r="C20" s="9">
        <v>554279971</v>
      </c>
      <c r="D20" s="10" t="s">
        <v>10</v>
      </c>
      <c r="E20" s="10" t="s">
        <v>28</v>
      </c>
      <c r="F20" s="10" t="s">
        <v>50</v>
      </c>
      <c r="G20" s="11">
        <v>52355.66</v>
      </c>
      <c r="H20" s="10" t="s">
        <v>30</v>
      </c>
      <c r="I20" s="15" t="s">
        <v>31</v>
      </c>
      <c r="J20" s="17"/>
      <c r="K20" s="17">
        <f>B20</f>
        <v>726.98</v>
      </c>
      <c r="L20" s="17"/>
      <c r="M20" s="17"/>
      <c r="N20" s="17"/>
    </row>
    <row r="21" spans="1:14" ht="20" customHeight="1" x14ac:dyDescent="0.15">
      <c r="A21" s="7" t="s">
        <v>51</v>
      </c>
      <c r="B21" s="8">
        <v>4.34</v>
      </c>
      <c r="C21" s="9">
        <v>554279971</v>
      </c>
      <c r="D21" s="10" t="s">
        <v>10</v>
      </c>
      <c r="E21" s="10" t="s">
        <v>11</v>
      </c>
      <c r="F21" s="10" t="s">
        <v>12</v>
      </c>
      <c r="G21" s="11">
        <v>51628.68</v>
      </c>
      <c r="H21" s="10" t="s">
        <v>13</v>
      </c>
      <c r="I21" s="16"/>
      <c r="J21" s="17">
        <f>B21</f>
        <v>4.34</v>
      </c>
      <c r="K21" s="17"/>
      <c r="L21" s="17"/>
      <c r="M21" s="17"/>
      <c r="N21" s="17"/>
    </row>
    <row r="22" spans="1:14" ht="20" customHeight="1" x14ac:dyDescent="0.15">
      <c r="A22" s="7" t="s">
        <v>52</v>
      </c>
      <c r="B22" s="8">
        <v>1072.71</v>
      </c>
      <c r="C22" s="9">
        <v>554279971</v>
      </c>
      <c r="D22" s="10" t="s">
        <v>10</v>
      </c>
      <c r="E22" s="10" t="s">
        <v>28</v>
      </c>
      <c r="F22" s="10" t="s">
        <v>53</v>
      </c>
      <c r="G22" s="11">
        <v>51624.34</v>
      </c>
      <c r="H22" s="10" t="s">
        <v>30</v>
      </c>
      <c r="I22" s="15" t="s">
        <v>31</v>
      </c>
      <c r="J22" s="17"/>
      <c r="K22" s="17">
        <f>B22</f>
        <v>1072.71</v>
      </c>
      <c r="L22" s="17"/>
      <c r="M22" s="17"/>
      <c r="N22" s="17"/>
    </row>
    <row r="23" spans="1:14" ht="20" customHeight="1" x14ac:dyDescent="0.15">
      <c r="A23" s="7" t="s">
        <v>54</v>
      </c>
      <c r="B23" s="8">
        <v>4.2699999999999996</v>
      </c>
      <c r="C23" s="9">
        <v>554279971</v>
      </c>
      <c r="D23" s="10" t="s">
        <v>10</v>
      </c>
      <c r="E23" s="10" t="s">
        <v>11</v>
      </c>
      <c r="F23" s="10" t="s">
        <v>12</v>
      </c>
      <c r="G23" s="11">
        <v>50551.63</v>
      </c>
      <c r="H23" s="10" t="s">
        <v>13</v>
      </c>
      <c r="I23" s="16"/>
      <c r="J23" s="17">
        <f>B23</f>
        <v>4.2699999999999996</v>
      </c>
      <c r="K23" s="17"/>
      <c r="L23" s="17"/>
      <c r="M23" s="17"/>
      <c r="N23" s="17"/>
    </row>
    <row r="24" spans="1:14" ht="20" customHeight="1" x14ac:dyDescent="0.15">
      <c r="A24" s="7" t="s">
        <v>55</v>
      </c>
      <c r="B24" s="8">
        <v>715.14</v>
      </c>
      <c r="C24" s="9">
        <v>554279971</v>
      </c>
      <c r="D24" s="10" t="s">
        <v>10</v>
      </c>
      <c r="E24" s="10" t="s">
        <v>28</v>
      </c>
      <c r="F24" s="10" t="s">
        <v>56</v>
      </c>
      <c r="G24" s="11">
        <v>50547.360000000001</v>
      </c>
      <c r="H24" s="10" t="s">
        <v>30</v>
      </c>
      <c r="I24" s="15" t="s">
        <v>31</v>
      </c>
      <c r="J24" s="17"/>
      <c r="K24" s="17">
        <f>B24</f>
        <v>715.14</v>
      </c>
      <c r="L24" s="17"/>
      <c r="M24" s="17"/>
      <c r="N24" s="17"/>
    </row>
    <row r="25" spans="1:14" ht="20" customHeight="1" x14ac:dyDescent="0.15">
      <c r="A25" s="7" t="s">
        <v>57</v>
      </c>
      <c r="B25" s="8">
        <v>4.34</v>
      </c>
      <c r="C25" s="9">
        <v>554279971</v>
      </c>
      <c r="D25" s="10" t="s">
        <v>10</v>
      </c>
      <c r="E25" s="10" t="s">
        <v>11</v>
      </c>
      <c r="F25" s="10" t="s">
        <v>12</v>
      </c>
      <c r="G25" s="11">
        <v>49832.22</v>
      </c>
      <c r="H25" s="10" t="s">
        <v>13</v>
      </c>
      <c r="I25" s="16"/>
      <c r="J25" s="17">
        <f>B25</f>
        <v>4.34</v>
      </c>
      <c r="K25" s="17"/>
      <c r="L25" s="17"/>
      <c r="M25" s="17"/>
      <c r="N25" s="17"/>
    </row>
    <row r="26" spans="1:14" ht="20" customHeight="1" x14ac:dyDescent="0.15">
      <c r="A26" s="7" t="s">
        <v>58</v>
      </c>
      <c r="B26" s="8">
        <v>715.14</v>
      </c>
      <c r="C26" s="9">
        <v>554279971</v>
      </c>
      <c r="D26" s="10" t="s">
        <v>10</v>
      </c>
      <c r="E26" s="10" t="s">
        <v>28</v>
      </c>
      <c r="F26" s="10" t="s">
        <v>59</v>
      </c>
      <c r="G26" s="11">
        <v>49827.88</v>
      </c>
      <c r="H26" s="10" t="s">
        <v>30</v>
      </c>
      <c r="I26" s="15" t="s">
        <v>31</v>
      </c>
      <c r="J26" s="17"/>
      <c r="K26" s="17">
        <f>B26</f>
        <v>715.14</v>
      </c>
      <c r="L26" s="17"/>
      <c r="M26" s="17"/>
      <c r="N26" s="17"/>
    </row>
    <row r="27" spans="1:14" ht="20" customHeight="1" x14ac:dyDescent="0.15">
      <c r="A27" s="7" t="s">
        <v>60</v>
      </c>
      <c r="B27" s="8">
        <v>4.7300000000000004</v>
      </c>
      <c r="C27" s="9">
        <v>554279971</v>
      </c>
      <c r="D27" s="10" t="s">
        <v>10</v>
      </c>
      <c r="E27" s="10" t="s">
        <v>11</v>
      </c>
      <c r="F27" s="10" t="s">
        <v>12</v>
      </c>
      <c r="G27" s="11">
        <v>49112.74</v>
      </c>
      <c r="H27" s="10" t="s">
        <v>13</v>
      </c>
      <c r="I27" s="16"/>
      <c r="J27" s="17">
        <f>B27</f>
        <v>4.7300000000000004</v>
      </c>
      <c r="K27" s="17"/>
      <c r="L27" s="17"/>
      <c r="M27" s="17"/>
      <c r="N27" s="17"/>
    </row>
    <row r="28" spans="1:14" ht="20" customHeight="1" x14ac:dyDescent="0.15">
      <c r="A28" s="7" t="s">
        <v>61</v>
      </c>
      <c r="B28" s="8">
        <v>715.14</v>
      </c>
      <c r="C28" s="9">
        <v>554279971</v>
      </c>
      <c r="D28" s="10" t="s">
        <v>10</v>
      </c>
      <c r="E28" s="10" t="s">
        <v>28</v>
      </c>
      <c r="F28" s="10" t="s">
        <v>62</v>
      </c>
      <c r="G28" s="11">
        <v>49108.01</v>
      </c>
      <c r="H28" s="10" t="s">
        <v>30</v>
      </c>
      <c r="I28" s="15" t="s">
        <v>31</v>
      </c>
      <c r="J28" s="17"/>
      <c r="K28" s="17">
        <f>B28</f>
        <v>715.14</v>
      </c>
      <c r="L28" s="17"/>
      <c r="M28" s="17"/>
      <c r="N28" s="17"/>
    </row>
    <row r="29" spans="1:14" ht="20" customHeight="1" x14ac:dyDescent="0.15">
      <c r="A29" s="7" t="s">
        <v>63</v>
      </c>
      <c r="B29" s="8">
        <v>-28075.119999999999</v>
      </c>
      <c r="C29" s="9">
        <v>554279971</v>
      </c>
      <c r="D29" s="10" t="s">
        <v>10</v>
      </c>
      <c r="E29" s="10" t="s">
        <v>15</v>
      </c>
      <c r="F29" s="10" t="s">
        <v>64</v>
      </c>
      <c r="G29" s="11">
        <v>48392.87</v>
      </c>
      <c r="H29" s="10" t="s">
        <v>65</v>
      </c>
      <c r="I29" s="16"/>
      <c r="J29" s="17"/>
      <c r="K29" s="17"/>
      <c r="L29" s="17"/>
      <c r="M29" s="17"/>
      <c r="N29" s="17"/>
    </row>
    <row r="30" spans="1:14" ht="20" customHeight="1" x14ac:dyDescent="0.15">
      <c r="A30" s="7" t="s">
        <v>63</v>
      </c>
      <c r="B30" s="8">
        <v>-440</v>
      </c>
      <c r="C30" s="9">
        <v>554279971</v>
      </c>
      <c r="D30" s="10" t="s">
        <v>10</v>
      </c>
      <c r="E30" s="10" t="s">
        <v>15</v>
      </c>
      <c r="F30" s="23" t="s">
        <v>83</v>
      </c>
      <c r="G30" s="11">
        <v>76467.990000000005</v>
      </c>
      <c r="H30" s="10" t="s">
        <v>21</v>
      </c>
      <c r="I30" s="16"/>
      <c r="J30" s="17"/>
      <c r="K30" s="17"/>
      <c r="L30" s="17"/>
      <c r="M30" s="17">
        <f>B30</f>
        <v>-440</v>
      </c>
      <c r="N30" s="17"/>
    </row>
    <row r="31" spans="1:14" ht="20" customHeight="1" x14ac:dyDescent="0.15">
      <c r="A31" s="7" t="s">
        <v>66</v>
      </c>
      <c r="B31" s="8">
        <v>6.45</v>
      </c>
      <c r="C31" s="9">
        <v>554279971</v>
      </c>
      <c r="D31" s="10" t="s">
        <v>10</v>
      </c>
      <c r="E31" s="10" t="s">
        <v>11</v>
      </c>
      <c r="F31" s="10" t="s">
        <v>12</v>
      </c>
      <c r="G31" s="11">
        <v>76907.990000000005</v>
      </c>
      <c r="H31" s="10" t="s">
        <v>13</v>
      </c>
      <c r="I31" s="16"/>
      <c r="J31" s="17">
        <f>B31</f>
        <v>6.45</v>
      </c>
      <c r="K31" s="17"/>
      <c r="L31" s="17"/>
      <c r="M31" s="17"/>
      <c r="N31" s="17"/>
    </row>
    <row r="32" spans="1:14" ht="20" customHeight="1" x14ac:dyDescent="0.15">
      <c r="A32" s="7" t="s">
        <v>67</v>
      </c>
      <c r="B32" s="8">
        <v>-1909</v>
      </c>
      <c r="C32" s="9">
        <v>554279971</v>
      </c>
      <c r="D32" s="10" t="s">
        <v>10</v>
      </c>
      <c r="E32" s="10" t="s">
        <v>15</v>
      </c>
      <c r="F32" s="10" t="s">
        <v>68</v>
      </c>
      <c r="G32" s="11">
        <v>76901.539999999994</v>
      </c>
      <c r="H32" s="10" t="s">
        <v>17</v>
      </c>
      <c r="I32" s="15" t="s">
        <v>18</v>
      </c>
      <c r="J32" s="17"/>
      <c r="K32" s="17"/>
      <c r="L32" s="17">
        <f>B32</f>
        <v>-1909</v>
      </c>
      <c r="M32" s="17"/>
      <c r="N32" s="17"/>
    </row>
    <row r="33" spans="1:14" ht="20" customHeight="1" x14ac:dyDescent="0.15">
      <c r="A33" s="7" t="s">
        <v>69</v>
      </c>
      <c r="B33" s="8">
        <v>715.14</v>
      </c>
      <c r="C33" s="9">
        <v>554279971</v>
      </c>
      <c r="D33" s="10" t="s">
        <v>10</v>
      </c>
      <c r="E33" s="10" t="s">
        <v>28</v>
      </c>
      <c r="F33" s="10" t="s">
        <v>70</v>
      </c>
      <c r="G33" s="11">
        <v>78810.539999999994</v>
      </c>
      <c r="H33" s="10" t="s">
        <v>30</v>
      </c>
      <c r="I33" s="15" t="s">
        <v>31</v>
      </c>
      <c r="J33" s="17"/>
      <c r="K33" s="17">
        <f>B33</f>
        <v>715.14</v>
      </c>
      <c r="L33" s="17"/>
      <c r="M33" s="17"/>
      <c r="N33" s="17"/>
    </row>
    <row r="34" spans="1:14" ht="20" customHeight="1" x14ac:dyDescent="0.15">
      <c r="A34" s="7" t="s">
        <v>71</v>
      </c>
      <c r="B34" s="8">
        <v>6.8</v>
      </c>
      <c r="C34" s="9">
        <v>554279971</v>
      </c>
      <c r="D34" s="10" t="s">
        <v>10</v>
      </c>
      <c r="E34" s="10" t="s">
        <v>11</v>
      </c>
      <c r="F34" s="10" t="s">
        <v>12</v>
      </c>
      <c r="G34" s="11">
        <v>78095.399999999994</v>
      </c>
      <c r="H34" s="10" t="s">
        <v>13</v>
      </c>
      <c r="I34" s="16"/>
      <c r="J34" s="17">
        <f>B34</f>
        <v>6.8</v>
      </c>
      <c r="K34" s="17"/>
      <c r="L34" s="17"/>
      <c r="M34" s="17"/>
      <c r="N34" s="17"/>
    </row>
    <row r="35" spans="1:14" ht="20" customHeight="1" x14ac:dyDescent="0.15">
      <c r="A35" s="7" t="s">
        <v>72</v>
      </c>
      <c r="B35" s="8">
        <v>1072.71</v>
      </c>
      <c r="C35" s="9">
        <v>554279971</v>
      </c>
      <c r="D35" s="10" t="s">
        <v>10</v>
      </c>
      <c r="E35" s="10" t="s">
        <v>28</v>
      </c>
      <c r="F35" s="10" t="s">
        <v>73</v>
      </c>
      <c r="G35" s="11">
        <v>78088.600000000006</v>
      </c>
      <c r="H35" s="10" t="s">
        <v>30</v>
      </c>
      <c r="I35" s="15" t="s">
        <v>31</v>
      </c>
      <c r="J35" s="17"/>
      <c r="K35" s="17">
        <f>B35</f>
        <v>1072.71</v>
      </c>
      <c r="L35" s="17"/>
      <c r="M35" s="17"/>
      <c r="N35" s="17"/>
    </row>
    <row r="36" spans="1:14" ht="20" customHeight="1" x14ac:dyDescent="0.15">
      <c r="A36" s="7" t="s">
        <v>74</v>
      </c>
      <c r="B36" s="8">
        <v>6.3</v>
      </c>
      <c r="C36" s="9">
        <v>554279971</v>
      </c>
      <c r="D36" s="10" t="s">
        <v>10</v>
      </c>
      <c r="E36" s="10" t="s">
        <v>11</v>
      </c>
      <c r="F36" s="10" t="s">
        <v>12</v>
      </c>
      <c r="G36" s="11">
        <v>77015.89</v>
      </c>
      <c r="H36" s="10" t="s">
        <v>13</v>
      </c>
      <c r="I36" s="16"/>
      <c r="J36" s="17">
        <f>B36</f>
        <v>6.3</v>
      </c>
      <c r="K36" s="17"/>
      <c r="L36" s="17"/>
      <c r="M36" s="17"/>
      <c r="N36" s="17"/>
    </row>
    <row r="37" spans="1:14" ht="20" customHeight="1" x14ac:dyDescent="0.15">
      <c r="A37" s="7" t="s">
        <v>75</v>
      </c>
      <c r="B37" s="8">
        <v>679.38</v>
      </c>
      <c r="C37" s="9">
        <v>554279971</v>
      </c>
      <c r="D37" s="10" t="s">
        <v>10</v>
      </c>
      <c r="E37" s="10" t="s">
        <v>28</v>
      </c>
      <c r="F37" s="10" t="s">
        <v>76</v>
      </c>
      <c r="G37" s="11">
        <v>77009.59</v>
      </c>
      <c r="H37" s="10" t="s">
        <v>30</v>
      </c>
      <c r="I37" s="15" t="s">
        <v>31</v>
      </c>
      <c r="J37" s="17"/>
      <c r="K37" s="17">
        <f>B37</f>
        <v>679.38</v>
      </c>
      <c r="L37" s="17"/>
      <c r="M37" s="17"/>
      <c r="N37" s="17"/>
    </row>
    <row r="39" spans="1:14" ht="20" customHeight="1" x14ac:dyDescent="0.15">
      <c r="I39" s="13" t="s">
        <v>84</v>
      </c>
      <c r="J39" s="1">
        <f>SUM(J3:J37)</f>
        <v>56.01</v>
      </c>
      <c r="K39" s="1">
        <f>SUM(K3:K37)</f>
        <v>9320.27</v>
      </c>
      <c r="L39" s="1">
        <f>SUM(L3:L37)</f>
        <v>-3099.25</v>
      </c>
      <c r="M39" s="1">
        <f>SUM(M3:M37)</f>
        <v>-1600</v>
      </c>
      <c r="N39" s="1">
        <f>SUM(N3:N37)</f>
        <v>-50000</v>
      </c>
    </row>
  </sheetData>
  <mergeCells count="1">
    <mergeCell ref="A1:I1"/>
  </mergeCells>
  <pageMargins left="1" right="1" top="1" bottom="1" header="0.25" footer="0.25"/>
  <pageSetup orientation="portrait"/>
  <headerFooter>
    <oddFooter>&amp;C&amp;"Helvetica Neue,Regular"&amp;12&amp;K000000&amp;P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 1 - Transactions (1)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Steve Hilder</cp:lastModifiedBy>
  <dcterms:created xsi:type="dcterms:W3CDTF">2023-02-10T11:59:47Z</dcterms:created>
  <dcterms:modified xsi:type="dcterms:W3CDTF">2023-02-10T11:59:47Z</dcterms:modified>
</cp:coreProperties>
</file>