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dy\Clients\Cossentino - SMSF\2022\Gold\"/>
    </mc:Choice>
  </mc:AlternateContent>
  <xr:revisionPtr revIDLastSave="0" documentId="8_{20123BC1-E6DB-496D-871E-2E06D249724F}" xr6:coauthVersionLast="47" xr6:coauthVersionMax="47" xr10:uidLastSave="{00000000-0000-0000-0000-000000000000}"/>
  <bookViews>
    <workbookView xWindow="-120" yWindow="-120" windowWidth="29040" windowHeight="15840" xr2:uid="{1F75D075-45FE-4AF4-A949-AC19A50C12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l="1"/>
  <c r="G22" i="1" s="1"/>
  <c r="F12" i="1"/>
  <c r="F13" i="1"/>
  <c r="F11" i="1"/>
  <c r="G15" i="1" l="1"/>
  <c r="G24" i="1" s="1"/>
</calcChain>
</file>

<file path=xl/sharedStrings.xml><?xml version="1.0" encoding="utf-8"?>
<sst xmlns="http://schemas.openxmlformats.org/spreadsheetml/2006/main" count="22" uniqueCount="15">
  <si>
    <t>Cosentino Superannuation Fund</t>
  </si>
  <si>
    <t>GOLD VALUATION</t>
  </si>
  <si>
    <t>ounces</t>
  </si>
  <si>
    <t>S per ounce</t>
  </si>
  <si>
    <t>VALUE</t>
  </si>
  <si>
    <t>GOLD</t>
  </si>
  <si>
    <t>SILVER</t>
  </si>
  <si>
    <t>PLATINUM</t>
  </si>
  <si>
    <t>CASH</t>
  </si>
  <si>
    <t>TOTAL VALUE</t>
  </si>
  <si>
    <t>At PERTH MINT</t>
  </si>
  <si>
    <t>see "Perth Mint Storage statement"</t>
  </si>
  <si>
    <t>At 25 Warajah St, STIRLING</t>
  </si>
  <si>
    <t>The Gold and Silver at 25 Warrajah St, Stirling is Insured</t>
  </si>
  <si>
    <t>Year ended 30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</si>
</sst>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00_-;\-* #,##0.0000_-;_-* &quot;-&quot;????_-;_-@_-"/>
    <numFmt numFmtId="165" formatCode="_-* #,##0.000_-;\-* #,##0.000_-;_-* &quot;-&quot;?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43" fontId="3" fillId="0" borderId="0" xfId="1" applyFont="1"/>
    <xf numFmtId="43" fontId="4" fillId="0" borderId="0" xfId="1" applyFont="1"/>
    <xf numFmtId="43" fontId="3" fillId="2" borderId="2" xfId="1" applyFont="1" applyFill="1" applyBorder="1"/>
    <xf numFmtId="164" fontId="0" fillId="0" borderId="0" xfId="1" applyNumberFormat="1" applyFont="1"/>
    <xf numFmtId="165" fontId="0" fillId="0" borderId="0" xfId="1" applyNumberFormat="1" applyFont="1"/>
    <xf numFmtId="165" fontId="2" fillId="0" borderId="0" xfId="1" applyNumberFormat="1" applyFont="1"/>
    <xf numFmtId="43" fontId="5" fillId="0" borderId="0" xfId="1" applyFont="1"/>
    <xf numFmtId="43" fontId="6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6D3AA-C11B-42F9-8AC3-8C4367C7A3DB}">
  <sheetPr>
    <pageSetUpPr fitToPage="1"/>
  </sheetPr>
  <dimension ref="A2:G26"/>
  <sheetViews>
    <sheetView tabSelected="1" workbookViewId="0">
      <selection activeCell="E21" sqref="E21"/>
    </sheetView>
  </sheetViews>
  <sheetFormatPr defaultRowHeight="15" x14ac:dyDescent="0.25"/>
  <cols>
    <col min="1" max="1" width="11.7109375" style="1" bestFit="1" customWidth="1"/>
    <col min="2" max="2" width="15.7109375" style="1" bestFit="1" customWidth="1"/>
    <col min="3" max="4" width="9.140625" style="1"/>
    <col min="5" max="5" width="12.28515625" style="1" customWidth="1"/>
    <col min="6" max="6" width="13.7109375" style="1" customWidth="1"/>
    <col min="7" max="7" width="16" style="1" customWidth="1"/>
    <col min="8" max="16384" width="9.140625" style="1"/>
  </cols>
  <sheetData>
    <row r="2" spans="1:7" x14ac:dyDescent="0.25">
      <c r="B2" s="3" t="s">
        <v>0</v>
      </c>
    </row>
    <row r="3" spans="1:7" x14ac:dyDescent="0.25">
      <c r="B3" s="3"/>
    </row>
    <row r="4" spans="1:7" x14ac:dyDescent="0.25">
      <c r="B4" s="3" t="s">
        <v>14</v>
      </c>
    </row>
    <row r="5" spans="1:7" x14ac:dyDescent="0.25">
      <c r="B5" s="3"/>
    </row>
    <row r="6" spans="1:7" x14ac:dyDescent="0.25">
      <c r="B6" s="3" t="s">
        <v>1</v>
      </c>
    </row>
    <row r="9" spans="1:7" x14ac:dyDescent="0.25">
      <c r="B9" s="3" t="s">
        <v>10</v>
      </c>
    </row>
    <row r="10" spans="1:7" x14ac:dyDescent="0.25">
      <c r="E10" s="1" t="s">
        <v>3</v>
      </c>
      <c r="F10" s="1" t="s">
        <v>4</v>
      </c>
    </row>
    <row r="11" spans="1:7" x14ac:dyDescent="0.25">
      <c r="A11" s="1" t="s">
        <v>5</v>
      </c>
      <c r="B11" s="8">
        <v>20.047999999999998</v>
      </c>
      <c r="C11" s="1" t="s">
        <v>2</v>
      </c>
      <c r="E11" s="7">
        <v>2627.19</v>
      </c>
      <c r="F11" s="1">
        <f>E11*B11</f>
        <v>52669.905119999996</v>
      </c>
    </row>
    <row r="12" spans="1:7" x14ac:dyDescent="0.25">
      <c r="A12" s="1" t="s">
        <v>6</v>
      </c>
      <c r="B12" s="8">
        <v>52.353999999999999</v>
      </c>
      <c r="C12" s="1" t="s">
        <v>2</v>
      </c>
      <c r="E12" s="7">
        <v>29.63</v>
      </c>
      <c r="F12" s="1">
        <f t="shared" ref="F12:F13" si="0">E12*B12</f>
        <v>1551.24902</v>
      </c>
    </row>
    <row r="13" spans="1:7" x14ac:dyDescent="0.25">
      <c r="A13" s="1" t="s">
        <v>7</v>
      </c>
      <c r="B13" s="8">
        <v>0</v>
      </c>
      <c r="E13" s="7"/>
      <c r="F13" s="1">
        <f t="shared" si="0"/>
        <v>0</v>
      </c>
    </row>
    <row r="14" spans="1:7" x14ac:dyDescent="0.25">
      <c r="A14" s="1" t="s">
        <v>8</v>
      </c>
      <c r="B14" s="8"/>
      <c r="E14" s="7"/>
      <c r="F14" s="2">
        <v>194.76</v>
      </c>
      <c r="G14" s="10" t="s">
        <v>11</v>
      </c>
    </row>
    <row r="15" spans="1:7" x14ac:dyDescent="0.25">
      <c r="B15" s="8"/>
      <c r="E15" s="7"/>
      <c r="G15" s="1">
        <f>SUM(F11:F14)</f>
        <v>54415.914140000001</v>
      </c>
    </row>
    <row r="16" spans="1:7" x14ac:dyDescent="0.25">
      <c r="B16" s="8"/>
      <c r="E16" s="7"/>
    </row>
    <row r="17" spans="1:7" x14ac:dyDescent="0.25">
      <c r="B17" s="8"/>
      <c r="E17" s="7"/>
    </row>
    <row r="18" spans="1:7" x14ac:dyDescent="0.25">
      <c r="B18" s="9" t="s">
        <v>12</v>
      </c>
      <c r="C18" s="3"/>
      <c r="D18" s="3"/>
      <c r="E18" s="7"/>
    </row>
    <row r="19" spans="1:7" x14ac:dyDescent="0.25">
      <c r="B19" s="8"/>
      <c r="E19" s="7" t="s">
        <v>3</v>
      </c>
      <c r="F19" s="1" t="s">
        <v>4</v>
      </c>
    </row>
    <row r="20" spans="1:7" x14ac:dyDescent="0.25">
      <c r="A20" s="1" t="s">
        <v>5</v>
      </c>
      <c r="B20" s="8">
        <v>39.996000000000002</v>
      </c>
      <c r="C20" s="1" t="s">
        <v>2</v>
      </c>
      <c r="E20" s="7">
        <f>E11</f>
        <v>2627.19</v>
      </c>
      <c r="F20" s="1">
        <f>E20*B20</f>
        <v>105077.09124000001</v>
      </c>
    </row>
    <row r="21" spans="1:7" x14ac:dyDescent="0.25">
      <c r="A21" s="1" t="s">
        <v>6</v>
      </c>
      <c r="B21" s="8">
        <v>1066.0999999999999</v>
      </c>
      <c r="C21" s="1" t="s">
        <v>2</v>
      </c>
      <c r="E21" s="7">
        <f>E12</f>
        <v>29.63</v>
      </c>
      <c r="F21" s="1">
        <f>E21*B21</f>
        <v>31588.542999999998</v>
      </c>
    </row>
    <row r="22" spans="1:7" x14ac:dyDescent="0.25">
      <c r="G22" s="1">
        <f>SUM(F20:F21)</f>
        <v>136665.63424000001</v>
      </c>
    </row>
    <row r="24" spans="1:7" ht="16.5" thickBot="1" x14ac:dyDescent="0.3">
      <c r="B24" s="4" t="s">
        <v>9</v>
      </c>
      <c r="C24" s="5"/>
      <c r="D24" s="5"/>
      <c r="E24" s="5"/>
      <c r="F24" s="5"/>
      <c r="G24" s="6">
        <f>SUM(G9:G23)</f>
        <v>191081.54838000002</v>
      </c>
    </row>
    <row r="25" spans="1:7" ht="15.75" thickTop="1" x14ac:dyDescent="0.25"/>
    <row r="26" spans="1:7" x14ac:dyDescent="0.25">
      <c r="B26" s="11" t="s">
        <v>13</v>
      </c>
    </row>
  </sheetData>
  <printOptions horizontalCentered="1" verticalCentered="1"/>
  <pageMargins left="0.19685039370078741" right="0.19685039370078741" top="0.19685039370078741" bottom="0.39370078740157483" header="0.31496062992125984" footer="3.937007874015748E-2"/>
  <pageSetup paperSize="9" orientation="portrait" horizontalDpi="0" verticalDpi="0" r:id="rId1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2023-02-06T05:30:52Z</cp:lastPrinted>
  <dcterms:created xsi:type="dcterms:W3CDTF">2020-02-09T08:54:28Z</dcterms:created>
  <dcterms:modified xsi:type="dcterms:W3CDTF">2023-02-06T10:55:03Z</dcterms:modified>
</cp:coreProperties>
</file>