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3176"/>
  </bookViews>
  <sheets>
    <sheet name="Sydney Joffe" sheetId="1" r:id="rId1"/>
  </sheets>
  <definedNames>
    <definedName name="_xlnm.Print_Area" localSheetId="0">'Sydney Joffe'!$A$1:$J$62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9" i="1" l="1"/>
  <c r="C14" i="1"/>
  <c r="N29" i="1" l="1"/>
  <c r="C61" i="1" l="1"/>
  <c r="J57" i="1" l="1"/>
  <c r="N30" i="1" s="1"/>
  <c r="D39" i="1" l="1"/>
  <c r="D29" i="1" s="1"/>
  <c r="H14" i="1" l="1"/>
  <c r="H15" i="1" s="1"/>
  <c r="D34" i="1"/>
</calcChain>
</file>

<file path=xl/sharedStrings.xml><?xml version="1.0" encoding="utf-8"?>
<sst xmlns="http://schemas.openxmlformats.org/spreadsheetml/2006/main" count="64" uniqueCount="63">
  <si>
    <t>MEMBERS STATEMENT</t>
  </si>
  <si>
    <t>Your Details</t>
  </si>
  <si>
    <t>Preserved</t>
  </si>
  <si>
    <t>Restricted Non Preserved</t>
  </si>
  <si>
    <t>Unrestricted Non Preserved</t>
  </si>
  <si>
    <t>Employer Contributions</t>
  </si>
  <si>
    <t>Age:</t>
  </si>
  <si>
    <t>Date of Birth:</t>
  </si>
  <si>
    <t>Date Joined Fund:</t>
  </si>
  <si>
    <t>Service Period Start Date:</t>
  </si>
  <si>
    <t>Date Left Fund:</t>
  </si>
  <si>
    <t>Member Code:</t>
  </si>
  <si>
    <t>Account Start Date:</t>
  </si>
  <si>
    <t>Account Type:</t>
  </si>
  <si>
    <t>Account Description:</t>
  </si>
  <si>
    <t>Nominated Beneficiaries:</t>
  </si>
  <si>
    <t>Vested Benefits:</t>
  </si>
  <si>
    <t>Total Death Benefit:</t>
  </si>
  <si>
    <t>Current Salary:</t>
  </si>
  <si>
    <t>Previous Salary:</t>
  </si>
  <si>
    <t>Disability Benefit:</t>
  </si>
  <si>
    <t xml:space="preserve">Your Balance </t>
  </si>
  <si>
    <t>Total Benefits:</t>
  </si>
  <si>
    <t>$</t>
  </si>
  <si>
    <t>Preservation Components</t>
  </si>
  <si>
    <t>Tax Components</t>
  </si>
  <si>
    <t>Tax Free</t>
  </si>
  <si>
    <t>Taxable</t>
  </si>
  <si>
    <t>Your Detailed Account Summary</t>
  </si>
  <si>
    <t>Increases to Member account during the period</t>
  </si>
  <si>
    <t>Personal Contributions (concessional)</t>
  </si>
  <si>
    <t>Personal Contributions (non concessional)</t>
  </si>
  <si>
    <t>Government Co-Contributions</t>
  </si>
  <si>
    <t>Other Contributions</t>
  </si>
  <si>
    <t>Proceeds of Insurance Policies</t>
  </si>
  <si>
    <t>Transfers In</t>
  </si>
  <si>
    <t>Net Earnings</t>
  </si>
  <si>
    <t>Internal Transfer In</t>
  </si>
  <si>
    <t>Decreases to Member account during the period</t>
  </si>
  <si>
    <t>Pensions paid</t>
  </si>
  <si>
    <t>Contributions Tax</t>
  </si>
  <si>
    <t>Income Tax</t>
  </si>
  <si>
    <t>No TFN Excess Contibrubtions Tax</t>
  </si>
  <si>
    <t>Excess Contributions Tax</t>
  </si>
  <si>
    <t>Refund Excess Contributions</t>
  </si>
  <si>
    <t>Division 293 Tax</t>
  </si>
  <si>
    <t>Insurance Premiums Paid</t>
  </si>
  <si>
    <t>Management Fees</t>
  </si>
  <si>
    <t>Member Expenses</t>
  </si>
  <si>
    <t>Benefits Paid/Transfers Out</t>
  </si>
  <si>
    <t>Superannuation Surcharge Tax</t>
  </si>
  <si>
    <t>Internal Transfer Out</t>
  </si>
  <si>
    <t xml:space="preserve">Signed by Member- </t>
  </si>
  <si>
    <t>Signature:______________________</t>
  </si>
  <si>
    <t>N/A</t>
  </si>
  <si>
    <t>Pension</t>
  </si>
  <si>
    <t>SYDSAN SELF MANAGED SUPERANNUATION FUND</t>
  </si>
  <si>
    <t>Sydney Joffe</t>
  </si>
  <si>
    <t>152 BRADFORD ST</t>
  </si>
  <si>
    <t>YOKINE WA 6060</t>
  </si>
  <si>
    <t>Pension 1</t>
  </si>
  <si>
    <t>Opening balance at 01/07/2022</t>
  </si>
  <si>
    <t>Closing balance at 30/6/2023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</si>
</sst>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;[Red]\-&quot;$&quot;#,##0"/>
    <numFmt numFmtId="165" formatCode="_-&quot;$&quot;* #,##0.00_-;\-&quot;$&quot;* #,##0.00_-;_-&quot;$&quot;* &quot;-&quot;??_-;_-@_-"/>
    <numFmt numFmtId="166" formatCode="#,##0_ ;[Red]\-#,##0\ 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0" fillId="0" borderId="2" xfId="0" applyBorder="1"/>
    <xf numFmtId="0" fontId="2" fillId="0" borderId="0" xfId="0" applyFont="1" applyBorder="1"/>
    <xf numFmtId="14" fontId="0" fillId="0" borderId="0" xfId="0" applyNumberFormat="1" applyBorder="1"/>
    <xf numFmtId="164" fontId="0" fillId="0" borderId="0" xfId="0" applyNumberFormat="1" applyBorder="1"/>
    <xf numFmtId="0" fontId="0" fillId="0" borderId="0" xfId="0" applyBorder="1" applyAlignment="1">
      <alignment horizontal="right"/>
    </xf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Border="1"/>
    <xf numFmtId="0" fontId="5" fillId="0" borderId="0" xfId="0" applyFont="1" applyBorder="1"/>
    <xf numFmtId="0" fontId="5" fillId="0" borderId="0" xfId="0" applyFont="1" applyFill="1" applyBorder="1"/>
    <xf numFmtId="0" fontId="0" fillId="0" borderId="0" xfId="0" applyBorder="1" applyAlignment="1">
      <alignment wrapText="1"/>
    </xf>
    <xf numFmtId="164" fontId="0" fillId="0" borderId="2" xfId="0" applyNumberFormat="1" applyBorder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" fontId="0" fillId="0" borderId="0" xfId="0" applyNumberFormat="1" applyBorder="1"/>
    <xf numFmtId="0" fontId="4" fillId="0" borderId="0" xfId="0" applyFont="1" applyBorder="1"/>
    <xf numFmtId="164" fontId="2" fillId="0" borderId="0" xfId="0" applyNumberFormat="1" applyFont="1" applyBorder="1"/>
    <xf numFmtId="1" fontId="5" fillId="0" borderId="0" xfId="0" applyNumberFormat="1" applyFont="1" applyBorder="1"/>
    <xf numFmtId="165" fontId="7" fillId="0" borderId="0" xfId="0" applyNumberFormat="1" applyFont="1" applyBorder="1" applyAlignment="1">
      <alignment horizontal="left"/>
    </xf>
    <xf numFmtId="165" fontId="6" fillId="0" borderId="0" xfId="0" applyNumberFormat="1" applyFont="1" applyBorder="1" applyAlignment="1">
      <alignment horizontal="left"/>
    </xf>
    <xf numFmtId="165" fontId="0" fillId="0" borderId="2" xfId="0" applyNumberFormat="1" applyBorder="1"/>
    <xf numFmtId="165" fontId="2" fillId="0" borderId="0" xfId="0" applyNumberFormat="1" applyFont="1" applyBorder="1" applyAlignment="1">
      <alignment horizontal="center"/>
    </xf>
    <xf numFmtId="165" fontId="0" fillId="0" borderId="0" xfId="0" applyNumberFormat="1"/>
    <xf numFmtId="165" fontId="0" fillId="0" borderId="0" xfId="0" applyNumberFormat="1" applyBorder="1"/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7" fillId="0" borderId="3" xfId="0" applyFont="1" applyBorder="1"/>
    <xf numFmtId="0" fontId="8" fillId="0" borderId="4" xfId="0" applyFont="1" applyBorder="1"/>
    <xf numFmtId="164" fontId="0" fillId="0" borderId="4" xfId="0" applyNumberFormat="1" applyBorder="1"/>
    <xf numFmtId="0" fontId="0" fillId="0" borderId="5" xfId="0" applyBorder="1"/>
    <xf numFmtId="0" fontId="5" fillId="0" borderId="5" xfId="0" applyFont="1" applyBorder="1"/>
    <xf numFmtId="1" fontId="9" fillId="0" borderId="5" xfId="0" applyNumberFormat="1" applyFont="1" applyBorder="1"/>
    <xf numFmtId="1" fontId="5" fillId="0" borderId="5" xfId="0" applyNumberFormat="1" applyFont="1" applyBorder="1"/>
    <xf numFmtId="1" fontId="9" fillId="0" borderId="5" xfId="0" applyNumberFormat="1" applyFont="1" applyFill="1" applyBorder="1"/>
    <xf numFmtId="1" fontId="5" fillId="0" borderId="5" xfId="0" applyNumberFormat="1" applyFont="1" applyFill="1" applyBorder="1"/>
    <xf numFmtId="164" fontId="5" fillId="0" borderId="5" xfId="0" applyNumberFormat="1" applyFont="1" applyBorder="1"/>
    <xf numFmtId="0" fontId="0" fillId="0" borderId="6" xfId="0" applyBorder="1"/>
    <xf numFmtId="0" fontId="0" fillId="0" borderId="7" xfId="0" applyBorder="1"/>
    <xf numFmtId="165" fontId="0" fillId="0" borderId="8" xfId="0" applyNumberFormat="1" applyBorder="1" applyAlignment="1">
      <alignment horizontal="center"/>
    </xf>
    <xf numFmtId="166" fontId="0" fillId="0" borderId="0" xfId="0" applyNumberFormat="1" applyBorder="1"/>
    <xf numFmtId="0" fontId="0" fillId="0" borderId="9" xfId="0" applyBorder="1"/>
    <xf numFmtId="0" fontId="0" fillId="0" borderId="10" xfId="0" applyBorder="1"/>
    <xf numFmtId="165" fontId="0" fillId="0" borderId="10" xfId="0" applyNumberFormat="1" applyBorder="1"/>
    <xf numFmtId="165" fontId="0" fillId="0" borderId="11" xfId="0" applyNumberFormat="1" applyBorder="1" applyAlignment="1">
      <alignment horizontal="center"/>
    </xf>
    <xf numFmtId="0" fontId="7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13" xfId="0" applyBorder="1"/>
    <xf numFmtId="165" fontId="0" fillId="0" borderId="14" xfId="0" applyNumberFormat="1" applyBorder="1" applyAlignment="1">
      <alignment horizontal="center"/>
    </xf>
    <xf numFmtId="0" fontId="2" fillId="0" borderId="12" xfId="0" applyFont="1" applyBorder="1"/>
    <xf numFmtId="0" fontId="5" fillId="0" borderId="12" xfId="0" applyFont="1" applyBorder="1"/>
    <xf numFmtId="0" fontId="0" fillId="0" borderId="12" xfId="0" applyBorder="1"/>
    <xf numFmtId="0" fontId="7" fillId="0" borderId="12" xfId="0" applyFont="1" applyBorder="1"/>
    <xf numFmtId="165" fontId="0" fillId="0" borderId="0" xfId="1" applyFont="1" applyBorder="1"/>
    <xf numFmtId="0" fontId="5" fillId="0" borderId="12" xfId="0" applyFont="1" applyFill="1" applyBorder="1"/>
    <xf numFmtId="165" fontId="10" fillId="0" borderId="15" xfId="1" applyFont="1" applyBorder="1" applyAlignment="1">
      <alignment horizontal="center"/>
    </xf>
    <xf numFmtId="0" fontId="9" fillId="0" borderId="12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'Sydney Joffe'!$M$29:$M$30</c:f>
              <c:numCache>
                <c:formatCode>General</c:formatCode>
                <c:ptCount val="2"/>
                <c:pt idx="0">
                  <c:v>2022</c:v>
                </c:pt>
                <c:pt idx="1">
                  <c:v>2023</c:v>
                </c:pt>
              </c:numCache>
            </c:numRef>
          </c:cat>
          <c:val>
            <c:numRef>
              <c:f>'Sydney Joffe'!$N$29:$N$30</c:f>
              <c:numCache>
                <c:formatCode>_-"$"* #,##0.00_-;\-"$"* #,##0.00_-;_-"$"* "-"??_-;_-@_-</c:formatCode>
                <c:ptCount val="2"/>
                <c:pt idx="0">
                  <c:v>251290.86</c:v>
                </c:pt>
                <c:pt idx="1">
                  <c:v>259934.88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B4-4A4B-ADAE-9668F555D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5519232"/>
        <c:axId val="155521024"/>
        <c:axId val="0"/>
      </c:bar3DChart>
      <c:catAx>
        <c:axId val="15551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521024"/>
        <c:crosses val="autoZero"/>
        <c:auto val="1"/>
        <c:lblAlgn val="ctr"/>
        <c:lblOffset val="100"/>
        <c:noMultiLvlLbl val="0"/>
      </c:catAx>
      <c:valAx>
        <c:axId val="155521024"/>
        <c:scaling>
          <c:orientation val="minMax"/>
        </c:scaling>
        <c:delete val="0"/>
        <c:axPos val="l"/>
        <c:majorGridlines/>
        <c:numFmt formatCode="_-&quot;$&quot;* #,##0.00_-;\-&quot;$&quot;* #,##0.00_-;_-&quot;$&quot;* &quot;-&quot;??_-;_-@_-" sourceLinked="1"/>
        <c:majorTickMark val="out"/>
        <c:minorTickMark val="none"/>
        <c:tickLblPos val="nextTo"/>
        <c:crossAx val="1555192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114300</xdr:rowOff>
    </xdr:from>
    <xdr:to>
      <xdr:col>4</xdr:col>
      <xdr:colOff>476250</xdr:colOff>
      <xdr:row>58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abSelected="1" topLeftCell="A34" zoomScaleNormal="100" workbookViewId="0">
      <selection activeCell="J57" sqref="J57"/>
    </sheetView>
  </sheetViews>
  <sheetFormatPr defaultRowHeight="13.2" x14ac:dyDescent="0.25"/>
  <cols>
    <col min="1" max="3" width="11.6640625" customWidth="1"/>
    <col min="4" max="4" width="14.5546875" style="25" customWidth="1"/>
    <col min="5" max="5" width="9.109375" customWidth="1"/>
    <col min="7" max="7" width="11.109375" customWidth="1"/>
    <col min="8" max="8" width="15.109375" customWidth="1"/>
    <col min="9" max="9" width="17.6640625" customWidth="1"/>
    <col min="10" max="10" width="14" style="27" customWidth="1"/>
    <col min="14" max="14" width="13.5546875" customWidth="1"/>
  </cols>
  <sheetData>
    <row r="1" spans="1:10" x14ac:dyDescent="0.25">
      <c r="A1" s="44"/>
      <c r="B1" s="45"/>
      <c r="C1" s="45"/>
      <c r="D1" s="46"/>
      <c r="E1" s="45"/>
      <c r="F1" s="45"/>
      <c r="G1" s="45"/>
      <c r="H1" s="45"/>
      <c r="I1" s="45"/>
      <c r="J1" s="47"/>
    </row>
    <row r="2" spans="1:10" ht="15.6" x14ac:dyDescent="0.3">
      <c r="A2" s="48" t="s">
        <v>56</v>
      </c>
      <c r="B2" s="15"/>
      <c r="C2" s="15"/>
      <c r="D2" s="21"/>
      <c r="E2" s="15"/>
      <c r="F2" s="15"/>
      <c r="G2" s="15"/>
      <c r="H2" s="1"/>
      <c r="I2" s="1"/>
      <c r="J2" s="28"/>
    </row>
    <row r="3" spans="1:10" ht="21" x14ac:dyDescent="0.4">
      <c r="A3" s="49" t="s">
        <v>0</v>
      </c>
      <c r="B3" s="16"/>
      <c r="C3" s="16"/>
      <c r="D3" s="22"/>
      <c r="E3" s="16"/>
      <c r="F3" s="16"/>
      <c r="G3" s="16"/>
      <c r="H3" s="1"/>
      <c r="I3" s="1"/>
      <c r="J3" s="28"/>
    </row>
    <row r="4" spans="1:10" x14ac:dyDescent="0.25">
      <c r="A4" s="50"/>
      <c r="B4" s="2"/>
      <c r="C4" s="2"/>
      <c r="D4" s="23"/>
      <c r="E4" s="2"/>
      <c r="F4" s="2"/>
      <c r="G4" s="2"/>
      <c r="H4" s="2"/>
      <c r="I4" s="2"/>
      <c r="J4" s="51"/>
    </row>
    <row r="5" spans="1:10" x14ac:dyDescent="0.25">
      <c r="A5" s="52"/>
      <c r="B5" s="1"/>
      <c r="C5" s="1"/>
      <c r="D5" s="24"/>
      <c r="E5" s="8"/>
      <c r="F5" s="8"/>
      <c r="G5" s="8"/>
      <c r="H5" s="8"/>
      <c r="I5" s="1"/>
      <c r="J5" s="28"/>
    </row>
    <row r="6" spans="1:10" ht="15.6" x14ac:dyDescent="0.3">
      <c r="A6" s="48" t="s">
        <v>57</v>
      </c>
      <c r="B6" s="8"/>
      <c r="C6" s="8"/>
      <c r="D6" s="24"/>
      <c r="E6" s="8"/>
      <c r="F6" s="8"/>
      <c r="G6" s="8"/>
      <c r="H6" s="8"/>
      <c r="I6" s="1"/>
      <c r="J6" s="28"/>
    </row>
    <row r="7" spans="1:10" x14ac:dyDescent="0.25">
      <c r="A7" s="53" t="s">
        <v>58</v>
      </c>
      <c r="B7" s="8"/>
      <c r="C7" s="8"/>
      <c r="D7" s="24"/>
      <c r="E7" s="8"/>
      <c r="F7" s="8"/>
      <c r="G7" s="8"/>
      <c r="H7" s="8"/>
      <c r="I7" s="1"/>
      <c r="J7" s="28"/>
    </row>
    <row r="8" spans="1:10" x14ac:dyDescent="0.25">
      <c r="A8" s="54" t="s">
        <v>59</v>
      </c>
      <c r="B8" s="8"/>
      <c r="C8" s="8"/>
      <c r="D8" s="24"/>
      <c r="E8" s="8"/>
      <c r="F8" s="8"/>
      <c r="G8" s="8"/>
      <c r="H8" s="8"/>
      <c r="I8" s="1"/>
      <c r="J8" s="28"/>
    </row>
    <row r="9" spans="1:10" x14ac:dyDescent="0.25">
      <c r="A9" s="54"/>
      <c r="B9" s="8"/>
      <c r="C9" s="8"/>
      <c r="D9" s="24"/>
      <c r="E9" s="8"/>
      <c r="F9" s="8"/>
      <c r="G9" s="8"/>
      <c r="H9" s="8"/>
      <c r="I9" s="1"/>
      <c r="J9" s="28"/>
    </row>
    <row r="10" spans="1:10" x14ac:dyDescent="0.25">
      <c r="A10" s="50"/>
      <c r="B10" s="2"/>
      <c r="C10" s="2"/>
      <c r="D10" s="23"/>
      <c r="E10" s="9"/>
      <c r="F10" s="9"/>
      <c r="G10" s="9"/>
      <c r="H10" s="2"/>
      <c r="I10" s="2"/>
      <c r="J10" s="51"/>
    </row>
    <row r="11" spans="1:10" ht="15.6" x14ac:dyDescent="0.3">
      <c r="A11" s="55" t="s">
        <v>1</v>
      </c>
      <c r="B11" s="1"/>
      <c r="C11" s="1"/>
      <c r="D11" s="26"/>
      <c r="E11" s="1"/>
      <c r="F11" s="1"/>
      <c r="G11" s="1"/>
      <c r="H11" s="1"/>
      <c r="I11" s="1"/>
      <c r="J11" s="28"/>
    </row>
    <row r="12" spans="1:10" x14ac:dyDescent="0.25">
      <c r="A12" s="52"/>
      <c r="B12" s="1"/>
      <c r="C12" s="1"/>
      <c r="D12" s="26"/>
      <c r="E12" s="1"/>
      <c r="F12" s="1"/>
      <c r="G12" s="1"/>
      <c r="H12" s="1"/>
      <c r="I12" s="1"/>
      <c r="J12" s="28"/>
    </row>
    <row r="13" spans="1:10" x14ac:dyDescent="0.25">
      <c r="A13" s="53" t="s">
        <v>7</v>
      </c>
      <c r="B13" s="1"/>
      <c r="C13" s="4">
        <v>15665</v>
      </c>
      <c r="D13" s="26"/>
      <c r="E13" s="1"/>
      <c r="F13" s="11" t="s">
        <v>15</v>
      </c>
      <c r="G13" s="1"/>
      <c r="H13" s="11" t="s">
        <v>54</v>
      </c>
      <c r="I13" s="1"/>
      <c r="J13" s="28"/>
    </row>
    <row r="14" spans="1:10" x14ac:dyDescent="0.25">
      <c r="A14" s="53" t="s">
        <v>6</v>
      </c>
      <c r="B14" s="1"/>
      <c r="C14" s="17">
        <f>2022-1942</f>
        <v>80</v>
      </c>
      <c r="D14" s="26"/>
      <c r="E14" s="1"/>
      <c r="F14" s="11" t="s">
        <v>16</v>
      </c>
      <c r="G14" s="1"/>
      <c r="H14" s="56">
        <f>SUM(D29)</f>
        <v>259934.88</v>
      </c>
      <c r="I14" s="1"/>
      <c r="J14" s="28"/>
    </row>
    <row r="15" spans="1:10" x14ac:dyDescent="0.25">
      <c r="A15" s="57"/>
      <c r="B15" s="1"/>
      <c r="C15" s="4"/>
      <c r="D15" s="26"/>
      <c r="E15" s="1"/>
      <c r="F15" s="11" t="s">
        <v>17</v>
      </c>
      <c r="G15" s="1"/>
      <c r="H15" s="26">
        <f>SUM(H14)</f>
        <v>259934.88</v>
      </c>
      <c r="I15" s="1"/>
      <c r="J15" s="28"/>
    </row>
    <row r="16" spans="1:10" x14ac:dyDescent="0.25">
      <c r="A16" s="53" t="s">
        <v>8</v>
      </c>
      <c r="B16" s="1"/>
      <c r="C16" s="4"/>
      <c r="D16" s="26"/>
      <c r="E16" s="1"/>
      <c r="F16" s="11" t="s">
        <v>18</v>
      </c>
      <c r="G16" s="1"/>
      <c r="H16" s="1"/>
      <c r="I16" s="1"/>
      <c r="J16" s="28"/>
    </row>
    <row r="17" spans="1:14" x14ac:dyDescent="0.25">
      <c r="A17" s="53" t="s">
        <v>9</v>
      </c>
      <c r="B17" s="1"/>
      <c r="C17" s="4"/>
      <c r="D17" s="26"/>
      <c r="E17" s="1"/>
      <c r="F17" s="11" t="s">
        <v>19</v>
      </c>
      <c r="G17" s="1"/>
      <c r="H17" s="1"/>
      <c r="I17" s="1"/>
      <c r="J17" s="28"/>
    </row>
    <row r="18" spans="1:14" x14ac:dyDescent="0.25">
      <c r="A18" s="53" t="s">
        <v>10</v>
      </c>
      <c r="B18" s="1"/>
      <c r="C18" s="6"/>
      <c r="D18" s="26"/>
      <c r="E18" s="1"/>
      <c r="F18" s="12" t="s">
        <v>20</v>
      </c>
      <c r="G18" s="1"/>
      <c r="H18" s="1"/>
      <c r="I18" s="1"/>
      <c r="J18" s="28"/>
    </row>
    <row r="19" spans="1:14" x14ac:dyDescent="0.25">
      <c r="A19" s="53" t="s">
        <v>11</v>
      </c>
      <c r="B19" s="1"/>
      <c r="C19" s="43"/>
      <c r="D19" s="26"/>
      <c r="E19" s="1"/>
      <c r="F19" s="10"/>
      <c r="G19" s="1"/>
      <c r="H19" s="1"/>
      <c r="I19" s="1"/>
      <c r="J19" s="28"/>
    </row>
    <row r="20" spans="1:14" x14ac:dyDescent="0.25">
      <c r="A20" s="53" t="s">
        <v>12</v>
      </c>
      <c r="B20" s="1"/>
      <c r="C20" s="4"/>
      <c r="D20" s="26"/>
      <c r="E20" s="1"/>
      <c r="F20" s="1"/>
      <c r="G20" s="1"/>
      <c r="H20" s="1"/>
      <c r="I20" s="1"/>
      <c r="J20" s="28"/>
    </row>
    <row r="21" spans="1:14" x14ac:dyDescent="0.25">
      <c r="A21" s="53" t="s">
        <v>13</v>
      </c>
      <c r="B21" s="1"/>
      <c r="C21" s="1" t="s">
        <v>55</v>
      </c>
      <c r="D21" s="26"/>
      <c r="E21" s="1"/>
      <c r="F21" s="1"/>
      <c r="G21" s="1"/>
      <c r="H21" s="1"/>
      <c r="I21" s="5"/>
      <c r="J21" s="28"/>
    </row>
    <row r="22" spans="1:14" x14ac:dyDescent="0.25">
      <c r="A22" s="57" t="s">
        <v>14</v>
      </c>
      <c r="B22" s="1"/>
      <c r="C22" s="1" t="s">
        <v>60</v>
      </c>
      <c r="D22" s="26"/>
      <c r="E22" s="1"/>
      <c r="F22" s="1"/>
      <c r="G22" s="1"/>
      <c r="H22" s="1"/>
      <c r="I22" s="1"/>
      <c r="J22" s="28"/>
    </row>
    <row r="23" spans="1:14" x14ac:dyDescent="0.25">
      <c r="A23" s="54"/>
      <c r="B23" s="1"/>
      <c r="C23" s="1"/>
      <c r="D23" s="26"/>
      <c r="E23" s="1"/>
      <c r="F23" s="10"/>
      <c r="G23" s="1"/>
      <c r="H23" s="1"/>
      <c r="I23" s="5"/>
      <c r="J23" s="28"/>
    </row>
    <row r="24" spans="1:14" x14ac:dyDescent="0.25">
      <c r="A24" s="50"/>
      <c r="B24" s="2"/>
      <c r="C24" s="2"/>
      <c r="D24" s="23"/>
      <c r="E24" s="2"/>
      <c r="F24" s="2"/>
      <c r="G24" s="2"/>
      <c r="H24" s="2"/>
      <c r="I24" s="14"/>
      <c r="J24" s="51"/>
    </row>
    <row r="25" spans="1:14" ht="13.8" thickBot="1" x14ac:dyDescent="0.3">
      <c r="A25" s="54"/>
      <c r="B25" s="1"/>
      <c r="C25" s="1"/>
      <c r="D25" s="26"/>
      <c r="E25" s="1"/>
      <c r="F25" s="1"/>
      <c r="G25" s="1"/>
      <c r="H25" s="1"/>
      <c r="I25" s="5"/>
      <c r="J25" s="28"/>
    </row>
    <row r="26" spans="1:14" ht="15.6" x14ac:dyDescent="0.3">
      <c r="A26" s="54"/>
      <c r="B26" s="1"/>
      <c r="C26" s="1"/>
      <c r="D26" s="26"/>
      <c r="E26" s="1"/>
      <c r="F26" s="30" t="s">
        <v>28</v>
      </c>
      <c r="G26" s="31"/>
      <c r="H26" s="31"/>
      <c r="I26" s="32"/>
      <c r="J26" s="58"/>
    </row>
    <row r="27" spans="1:14" ht="15.6" x14ac:dyDescent="0.3">
      <c r="A27" s="55" t="s">
        <v>21</v>
      </c>
      <c r="B27" s="1"/>
      <c r="C27" s="1"/>
      <c r="D27" s="24" t="s">
        <v>23</v>
      </c>
      <c r="E27" s="11"/>
      <c r="F27" s="33"/>
      <c r="G27" s="1"/>
      <c r="H27" s="1"/>
      <c r="I27" s="1"/>
      <c r="J27" s="28" t="s">
        <v>23</v>
      </c>
    </row>
    <row r="28" spans="1:14" x14ac:dyDescent="0.25">
      <c r="A28" s="54"/>
      <c r="B28" s="1"/>
      <c r="C28" s="1"/>
      <c r="D28" s="26"/>
      <c r="E28" s="1"/>
      <c r="F28" s="33"/>
      <c r="G28" s="1"/>
      <c r="H28" s="1"/>
      <c r="I28" s="1"/>
      <c r="J28" s="28"/>
    </row>
    <row r="29" spans="1:14" x14ac:dyDescent="0.25">
      <c r="A29" s="53" t="s">
        <v>22</v>
      </c>
      <c r="B29" s="1"/>
      <c r="C29" s="1"/>
      <c r="D29" s="26">
        <f>SUM(D39:D39)</f>
        <v>259934.88</v>
      </c>
      <c r="E29" s="11"/>
      <c r="F29" s="34" t="s">
        <v>61</v>
      </c>
      <c r="G29" s="1"/>
      <c r="H29" s="1"/>
      <c r="I29" s="11"/>
      <c r="J29" s="28">
        <v>251290.86</v>
      </c>
      <c r="M29">
        <v>2022</v>
      </c>
      <c r="N29" s="25">
        <f>J29</f>
        <v>251290.86</v>
      </c>
    </row>
    <row r="30" spans="1:14" x14ac:dyDescent="0.25">
      <c r="A30" s="54"/>
      <c r="B30" s="3"/>
      <c r="C30" s="1"/>
      <c r="D30" s="26"/>
      <c r="E30" s="1"/>
      <c r="F30" s="33"/>
      <c r="G30" s="13"/>
      <c r="H30" s="13"/>
      <c r="I30" s="1"/>
      <c r="J30" s="28"/>
      <c r="M30">
        <v>2023</v>
      </c>
      <c r="N30" s="25">
        <f>J57</f>
        <v>259934.88</v>
      </c>
    </row>
    <row r="31" spans="1:14" ht="16.5" customHeight="1" x14ac:dyDescent="0.25">
      <c r="A31" s="59" t="s">
        <v>24</v>
      </c>
      <c r="B31" s="1"/>
      <c r="C31" s="1"/>
      <c r="D31" s="26"/>
      <c r="E31" s="20"/>
      <c r="F31" s="35" t="s">
        <v>29</v>
      </c>
      <c r="G31" s="17"/>
      <c r="H31" s="17"/>
      <c r="I31" s="1"/>
      <c r="J31" s="28"/>
    </row>
    <row r="32" spans="1:14" x14ac:dyDescent="0.25">
      <c r="A32" s="54"/>
      <c r="B32" s="1"/>
      <c r="C32" s="1"/>
      <c r="D32" s="26"/>
      <c r="E32" s="17"/>
      <c r="F32" s="36" t="s">
        <v>5</v>
      </c>
      <c r="G32" s="17"/>
      <c r="H32" s="1"/>
      <c r="I32" s="1"/>
      <c r="J32" s="28"/>
    </row>
    <row r="33" spans="1:10" x14ac:dyDescent="0.25">
      <c r="A33" s="53" t="s">
        <v>2</v>
      </c>
      <c r="B33" s="3"/>
      <c r="C33" s="1"/>
      <c r="E33" s="17"/>
      <c r="F33" s="36" t="s">
        <v>30</v>
      </c>
      <c r="G33" s="17"/>
      <c r="H33" s="1"/>
      <c r="I33" s="1"/>
      <c r="J33" s="28"/>
    </row>
    <row r="34" spans="1:10" x14ac:dyDescent="0.25">
      <c r="A34" s="53" t="s">
        <v>4</v>
      </c>
      <c r="B34" s="1"/>
      <c r="C34" s="1"/>
      <c r="D34" s="26">
        <f>SUM(D29)</f>
        <v>259934.88</v>
      </c>
      <c r="E34" s="17"/>
      <c r="F34" s="36" t="s">
        <v>31</v>
      </c>
      <c r="G34" s="17"/>
      <c r="H34" s="17"/>
      <c r="I34" s="1"/>
      <c r="J34" s="28"/>
    </row>
    <row r="35" spans="1:10" x14ac:dyDescent="0.25">
      <c r="A35" s="53" t="s">
        <v>3</v>
      </c>
      <c r="B35" s="7"/>
      <c r="C35" s="1"/>
      <c r="D35" s="26"/>
      <c r="E35" s="17"/>
      <c r="F35" s="36" t="s">
        <v>32</v>
      </c>
      <c r="G35" s="17"/>
      <c r="H35" s="17"/>
      <c r="I35" s="1"/>
      <c r="J35" s="28"/>
    </row>
    <row r="36" spans="1:10" x14ac:dyDescent="0.25">
      <c r="A36" s="54"/>
      <c r="B36" s="1"/>
      <c r="C36" s="1"/>
      <c r="D36" s="26"/>
      <c r="E36" s="17"/>
      <c r="F36" s="36" t="s">
        <v>33</v>
      </c>
      <c r="G36" s="17"/>
      <c r="H36" s="17"/>
      <c r="I36" s="1"/>
      <c r="J36" s="28"/>
    </row>
    <row r="37" spans="1:10" x14ac:dyDescent="0.25">
      <c r="A37" s="59" t="s">
        <v>25</v>
      </c>
      <c r="B37" s="1"/>
      <c r="C37" s="1"/>
      <c r="D37" s="26"/>
      <c r="E37" s="17"/>
      <c r="F37" s="36" t="s">
        <v>34</v>
      </c>
      <c r="G37" s="17"/>
      <c r="H37" s="17"/>
      <c r="I37" s="1"/>
      <c r="J37" s="28"/>
    </row>
    <row r="38" spans="1:10" x14ac:dyDescent="0.25">
      <c r="A38" s="54"/>
      <c r="B38" s="1"/>
      <c r="C38" s="1"/>
      <c r="D38" s="26"/>
      <c r="E38" s="17"/>
      <c r="F38" s="36" t="s">
        <v>35</v>
      </c>
      <c r="G38" s="17"/>
      <c r="H38" s="17"/>
      <c r="I38" s="1"/>
      <c r="J38" s="28"/>
    </row>
    <row r="39" spans="1:10" x14ac:dyDescent="0.25">
      <c r="A39" s="53" t="s">
        <v>26</v>
      </c>
      <c r="B39" s="1"/>
      <c r="C39" s="1"/>
      <c r="D39" s="26">
        <f>+J57</f>
        <v>259934.88</v>
      </c>
      <c r="E39" s="17"/>
      <c r="F39" s="36" t="s">
        <v>36</v>
      </c>
      <c r="G39" s="17"/>
      <c r="H39" s="17"/>
      <c r="I39" s="1"/>
      <c r="J39" s="28">
        <f>39399.94-72.78</f>
        <v>39327.160000000003</v>
      </c>
    </row>
    <row r="40" spans="1:10" x14ac:dyDescent="0.25">
      <c r="A40" s="53" t="s">
        <v>27</v>
      </c>
      <c r="B40" s="1"/>
      <c r="C40" s="1"/>
      <c r="E40" s="17"/>
      <c r="F40" s="36" t="s">
        <v>37</v>
      </c>
      <c r="G40" s="17"/>
      <c r="H40" s="17"/>
      <c r="I40" s="1"/>
      <c r="J40" s="28"/>
    </row>
    <row r="41" spans="1:10" x14ac:dyDescent="0.25">
      <c r="A41" s="54"/>
      <c r="B41" s="3"/>
      <c r="C41" s="1"/>
      <c r="D41" s="26"/>
      <c r="E41" s="1"/>
      <c r="F41" s="33"/>
      <c r="G41" s="1"/>
      <c r="H41" s="17"/>
      <c r="I41" s="1"/>
      <c r="J41" s="28"/>
    </row>
    <row r="42" spans="1:10" x14ac:dyDescent="0.25">
      <c r="A42" s="54"/>
      <c r="B42" s="1"/>
      <c r="C42" s="1"/>
      <c r="D42" s="26"/>
      <c r="E42" s="1"/>
      <c r="F42" s="37" t="s">
        <v>38</v>
      </c>
      <c r="G42" s="1"/>
      <c r="H42" s="17"/>
      <c r="I42" s="1"/>
      <c r="J42" s="28"/>
    </row>
    <row r="43" spans="1:10" x14ac:dyDescent="0.25">
      <c r="A43" s="54"/>
      <c r="B43" s="1"/>
      <c r="C43" s="1"/>
      <c r="D43" s="26"/>
      <c r="E43" s="1"/>
      <c r="F43" s="38" t="s">
        <v>39</v>
      </c>
      <c r="G43" s="1"/>
      <c r="H43" s="17"/>
      <c r="I43" s="1"/>
      <c r="J43" s="28"/>
    </row>
    <row r="44" spans="1:10" x14ac:dyDescent="0.25">
      <c r="A44" s="54"/>
      <c r="B44" s="1"/>
      <c r="C44" s="1"/>
      <c r="D44" s="26"/>
      <c r="E44" s="1"/>
      <c r="F44" s="38" t="s">
        <v>40</v>
      </c>
      <c r="G44" s="1"/>
      <c r="H44" s="1"/>
      <c r="I44" s="1"/>
      <c r="J44" s="28"/>
    </row>
    <row r="45" spans="1:10" x14ac:dyDescent="0.25">
      <c r="A45" s="54"/>
      <c r="B45" s="1"/>
      <c r="C45" s="1"/>
      <c r="D45" s="26"/>
      <c r="E45" s="1"/>
      <c r="F45" s="38" t="s">
        <v>41</v>
      </c>
      <c r="G45" s="1"/>
      <c r="H45" s="1"/>
      <c r="I45" s="1"/>
      <c r="J45" s="28"/>
    </row>
    <row r="46" spans="1:10" x14ac:dyDescent="0.25">
      <c r="A46" s="54"/>
      <c r="B46" s="1"/>
      <c r="C46" s="1"/>
      <c r="D46" s="26"/>
      <c r="E46" s="1"/>
      <c r="F46" s="38" t="s">
        <v>42</v>
      </c>
      <c r="G46" s="1"/>
      <c r="H46" s="1"/>
      <c r="I46" s="1"/>
      <c r="J46" s="28"/>
    </row>
    <row r="47" spans="1:10" x14ac:dyDescent="0.25">
      <c r="A47" s="54"/>
      <c r="B47" s="1"/>
      <c r="C47" s="1"/>
      <c r="D47" s="26"/>
      <c r="E47" s="1"/>
      <c r="F47" s="38" t="s">
        <v>43</v>
      </c>
      <c r="G47" s="1"/>
      <c r="H47" s="1"/>
      <c r="I47" s="1"/>
      <c r="J47" s="28"/>
    </row>
    <row r="48" spans="1:10" x14ac:dyDescent="0.25">
      <c r="A48" s="54"/>
      <c r="B48" s="1"/>
      <c r="C48" s="1"/>
      <c r="D48" s="26"/>
      <c r="E48" s="1"/>
      <c r="F48" s="38" t="s">
        <v>44</v>
      </c>
      <c r="G48" s="1"/>
      <c r="H48" s="1"/>
      <c r="I48" s="1"/>
      <c r="J48" s="28"/>
    </row>
    <row r="49" spans="1:10" x14ac:dyDescent="0.25">
      <c r="A49" s="54"/>
      <c r="B49" s="1"/>
      <c r="C49" s="1"/>
      <c r="D49" s="26"/>
      <c r="E49" s="5"/>
      <c r="F49" s="39" t="s">
        <v>45</v>
      </c>
      <c r="G49" s="5"/>
      <c r="H49" s="1"/>
      <c r="I49" s="1"/>
      <c r="J49" s="28"/>
    </row>
    <row r="50" spans="1:10" x14ac:dyDescent="0.25">
      <c r="A50" s="54"/>
      <c r="B50" s="1"/>
      <c r="C50" s="1"/>
      <c r="D50" s="26"/>
      <c r="E50" s="1"/>
      <c r="F50" s="38" t="s">
        <v>46</v>
      </c>
      <c r="G50" s="1"/>
      <c r="H50" s="1"/>
      <c r="I50" s="1"/>
      <c r="J50" s="28"/>
    </row>
    <row r="51" spans="1:10" x14ac:dyDescent="0.25">
      <c r="A51" s="54"/>
      <c r="B51" s="18"/>
      <c r="C51" s="1"/>
      <c r="D51" s="26"/>
      <c r="E51" s="1"/>
      <c r="F51" s="38" t="s">
        <v>47</v>
      </c>
      <c r="G51" s="1"/>
      <c r="H51" s="1"/>
      <c r="I51" s="1"/>
      <c r="J51" s="28"/>
    </row>
    <row r="52" spans="1:10" x14ac:dyDescent="0.25">
      <c r="A52" s="54"/>
      <c r="B52" s="1"/>
      <c r="C52" s="1"/>
      <c r="D52" s="26"/>
      <c r="E52" s="1"/>
      <c r="F52" s="38" t="s">
        <v>48</v>
      </c>
      <c r="G52" s="1"/>
      <c r="H52" s="19"/>
      <c r="I52" s="1"/>
      <c r="J52" s="28"/>
    </row>
    <row r="53" spans="1:10" x14ac:dyDescent="0.25">
      <c r="A53" s="54"/>
      <c r="B53" s="1"/>
      <c r="C53" s="1"/>
      <c r="D53" s="26"/>
      <c r="E53" s="1"/>
      <c r="F53" s="38" t="s">
        <v>49</v>
      </c>
      <c r="G53" s="1"/>
      <c r="H53" s="1"/>
      <c r="I53" s="1"/>
      <c r="J53" s="28">
        <v>-30683.14</v>
      </c>
    </row>
    <row r="54" spans="1:10" x14ac:dyDescent="0.25">
      <c r="A54" s="54"/>
      <c r="B54" s="1"/>
      <c r="C54" s="1"/>
      <c r="D54" s="26"/>
      <c r="E54" s="1"/>
      <c r="F54" s="38" t="s">
        <v>50</v>
      </c>
      <c r="G54" s="1"/>
      <c r="H54" s="1"/>
      <c r="I54" s="1"/>
      <c r="J54" s="28"/>
    </row>
    <row r="55" spans="1:10" x14ac:dyDescent="0.25">
      <c r="A55" s="54"/>
      <c r="B55" s="1"/>
      <c r="C55" s="1"/>
      <c r="D55" s="26"/>
      <c r="E55" s="1"/>
      <c r="F55" s="38" t="s">
        <v>51</v>
      </c>
      <c r="G55" s="1"/>
      <c r="H55" s="1"/>
      <c r="I55" s="1"/>
      <c r="J55" s="28"/>
    </row>
    <row r="56" spans="1:10" x14ac:dyDescent="0.25">
      <c r="A56" s="54"/>
      <c r="B56" s="1"/>
      <c r="C56" s="1"/>
      <c r="D56" s="26"/>
      <c r="E56" s="1"/>
      <c r="F56" s="33"/>
      <c r="G56" s="1"/>
      <c r="H56" s="1"/>
      <c r="I56" s="1"/>
      <c r="J56" s="28"/>
    </row>
    <row r="57" spans="1:10" x14ac:dyDescent="0.25">
      <c r="A57" s="54"/>
      <c r="B57" s="1"/>
      <c r="C57" s="1"/>
      <c r="D57" s="26"/>
      <c r="E57" s="1"/>
      <c r="F57" s="38" t="s">
        <v>62</v>
      </c>
      <c r="G57" s="1"/>
      <c r="H57" s="1"/>
      <c r="I57" s="1"/>
      <c r="J57" s="28">
        <f>SUM(J29:J56)</f>
        <v>259934.88</v>
      </c>
    </row>
    <row r="58" spans="1:10" x14ac:dyDescent="0.25">
      <c r="A58" s="54"/>
      <c r="B58" s="1"/>
      <c r="C58" s="1"/>
      <c r="D58" s="26"/>
      <c r="E58" s="1"/>
      <c r="F58" s="33"/>
      <c r="G58" s="1"/>
      <c r="H58" s="1"/>
      <c r="I58" s="1"/>
      <c r="J58" s="28"/>
    </row>
    <row r="59" spans="1:10" ht="13.8" thickBot="1" x14ac:dyDescent="0.3">
      <c r="A59" s="54"/>
      <c r="B59" s="1"/>
      <c r="C59" s="1"/>
      <c r="D59" s="26"/>
      <c r="E59" s="1"/>
      <c r="F59" s="40"/>
      <c r="G59" s="41"/>
      <c r="H59" s="41"/>
      <c r="I59" s="41"/>
      <c r="J59" s="42"/>
    </row>
    <row r="60" spans="1:10" x14ac:dyDescent="0.25">
      <c r="A60" s="54"/>
      <c r="B60" s="1"/>
      <c r="C60" s="1"/>
      <c r="D60" s="26"/>
      <c r="E60" s="1"/>
      <c r="F60" s="1"/>
      <c r="G60" s="1"/>
      <c r="H60" s="1"/>
      <c r="I60" s="1"/>
      <c r="J60" s="28"/>
    </row>
    <row r="61" spans="1:10" ht="15.6" x14ac:dyDescent="0.3">
      <c r="A61" s="54" t="s">
        <v>52</v>
      </c>
      <c r="B61" s="1"/>
      <c r="C61" s="15" t="str">
        <f>+A6</f>
        <v>Sydney Joffe</v>
      </c>
      <c r="D61" s="26"/>
      <c r="E61" s="1" t="s">
        <v>53</v>
      </c>
      <c r="F61" s="1"/>
      <c r="G61" s="1"/>
      <c r="H61" s="1"/>
      <c r="I61" s="1"/>
      <c r="J61" s="28"/>
    </row>
    <row r="62" spans="1:10" x14ac:dyDescent="0.25">
      <c r="A62" s="50"/>
      <c r="B62" s="2"/>
      <c r="C62" s="2"/>
      <c r="D62" s="23"/>
      <c r="E62" s="2"/>
      <c r="F62" s="2"/>
      <c r="G62" s="2"/>
      <c r="H62" s="2"/>
      <c r="I62" s="2"/>
      <c r="J62" s="51"/>
    </row>
    <row r="63" spans="1:10" x14ac:dyDescent="0.25">
      <c r="B63" s="1"/>
      <c r="C63" s="1"/>
      <c r="D63" s="26"/>
      <c r="E63" s="1"/>
      <c r="F63" s="1"/>
      <c r="G63" s="1"/>
      <c r="H63" s="1"/>
      <c r="J63" s="29"/>
    </row>
    <row r="64" spans="1:10" x14ac:dyDescent="0.25">
      <c r="B64" s="1"/>
      <c r="C64" s="1"/>
      <c r="D64" s="26"/>
      <c r="E64" s="1"/>
      <c r="F64" s="11"/>
      <c r="G64" s="1"/>
      <c r="H64" s="1"/>
      <c r="J64" s="29"/>
    </row>
    <row r="65" spans="2:10" x14ac:dyDescent="0.25">
      <c r="B65" s="1"/>
      <c r="C65" s="1"/>
      <c r="D65" s="26"/>
      <c r="E65" s="1"/>
      <c r="F65" s="1"/>
      <c r="G65" s="1"/>
      <c r="H65" s="1"/>
      <c r="J65" s="29"/>
    </row>
    <row r="66" spans="2:10" x14ac:dyDescent="0.25">
      <c r="B66" s="1"/>
      <c r="C66" s="1"/>
      <c r="D66" s="26"/>
      <c r="E66" s="1"/>
      <c r="F66" s="1"/>
      <c r="G66" s="1"/>
      <c r="H66" s="1"/>
      <c r="J66" s="29"/>
    </row>
    <row r="67" spans="2:10" x14ac:dyDescent="0.25">
      <c r="B67" s="1"/>
      <c r="C67" s="1"/>
      <c r="D67" s="26"/>
      <c r="E67" s="1"/>
      <c r="F67" s="1"/>
      <c r="G67" s="1"/>
      <c r="H67" s="1"/>
      <c r="J67" s="29"/>
    </row>
    <row r="68" spans="2:10" x14ac:dyDescent="0.25">
      <c r="B68" s="1"/>
      <c r="C68" s="1"/>
      <c r="D68" s="26"/>
      <c r="E68" s="1"/>
      <c r="F68" s="1"/>
      <c r="G68" s="1"/>
      <c r="H68" s="1"/>
    </row>
    <row r="69" spans="2:10" x14ac:dyDescent="0.25">
      <c r="B69" s="1"/>
      <c r="C69" s="1"/>
      <c r="D69" s="26"/>
      <c r="E69" s="1"/>
      <c r="F69" s="11"/>
      <c r="G69" s="1"/>
      <c r="H69" s="1"/>
    </row>
    <row r="70" spans="2:10" x14ac:dyDescent="0.25">
      <c r="B70" s="1"/>
      <c r="C70" s="1"/>
      <c r="D70" s="26"/>
      <c r="E70" s="1"/>
      <c r="F70" s="1"/>
      <c r="G70" s="1"/>
      <c r="H70" s="1"/>
    </row>
    <row r="71" spans="2:10" x14ac:dyDescent="0.25">
      <c r="B71" s="1"/>
      <c r="C71" s="1"/>
      <c r="D71" s="26"/>
      <c r="E71" s="1"/>
      <c r="F71" s="1"/>
      <c r="G71" s="1"/>
      <c r="H71" s="1"/>
    </row>
  </sheetData>
  <phoneticPr fontId="0" type="noConversion"/>
  <pageMargins left="0.49" right="0.35" top="0.69" bottom="0.57999999999999996" header="0.511811023622047" footer="0.511811023622047"/>
  <pageSetup scale="79" orientation="portrait" horizontalDpi="300" verticalDpi="300" r:id="rId1"/>
  <headerFooter alignWithMargins="0">
    <oddHeader xml:space="preserve">&amp;CSydney Joffe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Sydney Joffe</vt:lpstr>
      <vt:lpstr>'Sydney Joffe'!Print_Area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 Thuy Truc</dc:creator>
  <cp:lastModifiedBy>CTY KAV</cp:lastModifiedBy>
  <cp:lastPrinted>2020-09-07T07:43:15Z</cp:lastPrinted>
  <dcterms:created xsi:type="dcterms:W3CDTF">2002-10-20T08:12:04Z</dcterms:created>
  <dcterms:modified xsi:type="dcterms:W3CDTF">2023-08-21T09:20:38Z</dcterms:modified>
</cp:coreProperties>
</file>