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Reception\Admin\Trust Account\RECONCILE\2021 -2022\6. September 2021\"/>
    </mc:Choice>
  </mc:AlternateContent>
  <bookViews>
    <workbookView xWindow="0" yWindow="0" windowWidth="28800" windowHeight="12300"/>
  </bookViews>
  <sheets>
    <sheet name="Trust Account Reconciliation" sheetId="4" r:id="rId1"/>
    <sheet name="Unpresented Cheques" sheetId="2" r:id="rId2"/>
    <sheet name="Debit Details" sheetId="3" r:id="rId3"/>
    <sheet name="Still in Account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6" i="4" l="1"/>
  <c r="C8" i="4" l="1"/>
</calcChain>
</file>

<file path=xl/sharedStrings.xml><?xml version="1.0" encoding="utf-8"?>
<sst xmlns="http://schemas.openxmlformats.org/spreadsheetml/2006/main" count="467" uniqueCount="223">
  <si>
    <t>TTO Chartered Accountants Trust Account Reconciliation 1 - 15 September 2021</t>
  </si>
  <si>
    <t>Opening Balance</t>
  </si>
  <si>
    <t>Total Credits</t>
  </si>
  <si>
    <t>Total Debits</t>
  </si>
  <si>
    <t>Total Remaining in account</t>
  </si>
  <si>
    <t>Cheques</t>
  </si>
  <si>
    <t>Variance</t>
  </si>
  <si>
    <t>Date</t>
  </si>
  <si>
    <t>Narrative</t>
  </si>
  <si>
    <t>Debit Amount</t>
  </si>
  <si>
    <t>Credit Amount</t>
  </si>
  <si>
    <t>Unpresented Cheques</t>
  </si>
  <si>
    <t xml:space="preserve">Client </t>
  </si>
  <si>
    <t>Cheque Number</t>
  </si>
  <si>
    <t>Paid to Client</t>
  </si>
  <si>
    <t xml:space="preserve">Presented </t>
  </si>
  <si>
    <t>Maristella Trenti</t>
  </si>
  <si>
    <t>Colin Murray</t>
  </si>
  <si>
    <t xml:space="preserve">Guiseppina Mercorella </t>
  </si>
  <si>
    <t xml:space="preserve">Francesco Mercorella </t>
  </si>
  <si>
    <t xml:space="preserve">The Trustee for the Bordignon Family Superannuation Fund </t>
  </si>
  <si>
    <t>EF Bozo Grubisic</t>
  </si>
  <si>
    <t>Cheque Cancelled</t>
  </si>
  <si>
    <t>Baggio Electrical Services</t>
  </si>
  <si>
    <t>Darren Piovesan</t>
  </si>
  <si>
    <t>Ann Whitby</t>
  </si>
  <si>
    <t>Rodney Whitby</t>
  </si>
  <si>
    <t>Serghio Trenti</t>
  </si>
  <si>
    <t xml:space="preserve">Carmelo Tripodi </t>
  </si>
  <si>
    <t>Ruben Komjanc</t>
  </si>
  <si>
    <t>Diana Stefani</t>
  </si>
  <si>
    <t xml:space="preserve">Aloe Arborescens Australia Pty Ltd </t>
  </si>
  <si>
    <t>Luke Spajic</t>
  </si>
  <si>
    <t>Not Cashed</t>
  </si>
  <si>
    <t>Baggio Eelectrical Services Pty Ltd</t>
  </si>
  <si>
    <t>Date of Trans</t>
  </si>
  <si>
    <t>Client</t>
  </si>
  <si>
    <t>Paid By ATO</t>
  </si>
  <si>
    <t>Bill Number #</t>
  </si>
  <si>
    <t>Cheque No#</t>
  </si>
  <si>
    <t>Fee</t>
  </si>
  <si>
    <t>GST</t>
  </si>
  <si>
    <t>Total Fee</t>
  </si>
  <si>
    <t>Total</t>
  </si>
  <si>
    <t xml:space="preserve">Alice Bigolin </t>
  </si>
  <si>
    <t>EFT</t>
  </si>
  <si>
    <t>Gwenyth Lodge</t>
  </si>
  <si>
    <t>Matthew Winkler</t>
  </si>
  <si>
    <t>Olessya Karamshev</t>
  </si>
  <si>
    <t>Tania Candotti</t>
  </si>
  <si>
    <t>Paul Silverman</t>
  </si>
  <si>
    <t xml:space="preserve">Nonie Cleary </t>
  </si>
  <si>
    <t xml:space="preserve">Robert Andreacchio </t>
  </si>
  <si>
    <t>Kelly Arahanga</t>
  </si>
  <si>
    <t xml:space="preserve">Natalie Tangorra </t>
  </si>
  <si>
    <t xml:space="preserve">Jasmine Fox </t>
  </si>
  <si>
    <t>NIL</t>
  </si>
  <si>
    <t xml:space="preserve">Nicholas Pozzebon </t>
  </si>
  <si>
    <t xml:space="preserve">Luca Pozzebon </t>
  </si>
  <si>
    <t xml:space="preserve">Veronkia Costa </t>
  </si>
  <si>
    <t>Ann Coleman</t>
  </si>
  <si>
    <t xml:space="preserve">Robert Coleman </t>
  </si>
  <si>
    <t>Abigail Williams</t>
  </si>
  <si>
    <t>ATO CHQ</t>
  </si>
  <si>
    <t xml:space="preserve">Ben D'Antonio </t>
  </si>
  <si>
    <t xml:space="preserve">Incorrect details - retransferring </t>
  </si>
  <si>
    <t xml:space="preserve">TTO EFT TRANSFER </t>
  </si>
  <si>
    <t>Terrance Hoptroff</t>
  </si>
  <si>
    <t xml:space="preserve">Theresa Olesnicky </t>
  </si>
  <si>
    <t xml:space="preserve">Phillip Barry </t>
  </si>
  <si>
    <t xml:space="preserve">Nathan Romeo </t>
  </si>
  <si>
    <t xml:space="preserve">Vittoria Timpano </t>
  </si>
  <si>
    <t xml:space="preserve">Jarrad McGlaughlin </t>
  </si>
  <si>
    <t>taking The Jatz bill</t>
  </si>
  <si>
    <t xml:space="preserve">ATO CHQ - incorrect bank details </t>
  </si>
  <si>
    <t xml:space="preserve">Garrick Harris </t>
  </si>
  <si>
    <t xml:space="preserve">Simon Priori </t>
  </si>
  <si>
    <t xml:space="preserve">Matthew Baynes </t>
  </si>
  <si>
    <t xml:space="preserve">Mark Hosch </t>
  </si>
  <si>
    <t>Chloe Mertzanidis</t>
  </si>
  <si>
    <t xml:space="preserve">Janet Hetherington </t>
  </si>
  <si>
    <t xml:space="preserve">Murray Sever </t>
  </si>
  <si>
    <t xml:space="preserve">Loretta Mertzanidis </t>
  </si>
  <si>
    <t>Luka Belosovic</t>
  </si>
  <si>
    <t xml:space="preserve">Mary Steen </t>
  </si>
  <si>
    <t>Kane Hetherington</t>
  </si>
  <si>
    <t>Darko Simic</t>
  </si>
  <si>
    <t xml:space="preserve">Nikola Lovric </t>
  </si>
  <si>
    <t xml:space="preserve">Kenneth Morgan </t>
  </si>
  <si>
    <t>Jillian Thomas</t>
  </si>
  <si>
    <t xml:space="preserve">Silvana Tapp </t>
  </si>
  <si>
    <t>Trevor Temple</t>
  </si>
  <si>
    <t xml:space="preserve">John Cummins </t>
  </si>
  <si>
    <t xml:space="preserve">Gregory Evangelou </t>
  </si>
  <si>
    <t xml:space="preserve">Judyth Hallion </t>
  </si>
  <si>
    <t xml:space="preserve">incorrect bank details </t>
  </si>
  <si>
    <t>Sophie Spartalis</t>
  </si>
  <si>
    <t>Roger Collini</t>
  </si>
  <si>
    <t>Brady Dohnt</t>
  </si>
  <si>
    <t>Walter Basso</t>
  </si>
  <si>
    <t>Russel Walkom</t>
  </si>
  <si>
    <t>Matthew Cocca</t>
  </si>
  <si>
    <t>Gemma Cassar</t>
  </si>
  <si>
    <t>Debbie Griffith</t>
  </si>
  <si>
    <t xml:space="preserve">Robert Griffith </t>
  </si>
  <si>
    <t>Christopher Swan</t>
  </si>
  <si>
    <t xml:space="preserve">Melissa Fielke </t>
  </si>
  <si>
    <t xml:space="preserve">Judd Erickson </t>
  </si>
  <si>
    <t xml:space="preserve">David Russo </t>
  </si>
  <si>
    <t xml:space="preserve">Judd Rowe </t>
  </si>
  <si>
    <t xml:space="preserve">Andrew Hume </t>
  </si>
  <si>
    <t>Isaac Urban-Esslinger</t>
  </si>
  <si>
    <t xml:space="preserve">Helen Low </t>
  </si>
  <si>
    <t xml:space="preserve">Lillian Biz </t>
  </si>
  <si>
    <t xml:space="preserve">Still in Account </t>
  </si>
  <si>
    <t>INTER-BANK CREDIT ATO006000015448763 ATO TONELLATO PTY LT</t>
  </si>
  <si>
    <t>INTER-BANK CREDIT ATO001100015050208 ATO TONELLATO PTY LT</t>
  </si>
  <si>
    <t>INTER-BANK CREDIT ATO009000015429061 ATO TONELLATO PTY LT</t>
  </si>
  <si>
    <t>TRANSFER DEBITS Internet Transfer PYMT-ID 190069810 Multi Payment</t>
  </si>
  <si>
    <t>TRANSFER DEBITS Internet Transfer PYMT-ID 190069863 FFR</t>
  </si>
  <si>
    <t>INTER-BANK CREDIT ATO004000015257630 ATO TONELLATO PTY LT</t>
  </si>
  <si>
    <t>INTER-BANK CREDIT ATO008000015572532 ATO TONELLATO PTY LT</t>
  </si>
  <si>
    <t>INTER-BANK CREDIT ATO008000015569335 ATO TONELLATO PTY LT</t>
  </si>
  <si>
    <t>INTER-BANK CREDIT ATO009000015420215 ATO TONELLATO PTY LT</t>
  </si>
  <si>
    <t>TRANSFER CREDITS Inv acct 473323368 TONELLATO PL</t>
  </si>
  <si>
    <t>DEPOSIT CASH AND/OR CHEQUES</t>
  </si>
  <si>
    <t>ISSUED CHEQUE CHEQUE 0000048</t>
  </si>
  <si>
    <t>ISSUED CHEQUE CHEQUE 0000049</t>
  </si>
  <si>
    <t>INTER-BANK CREDIT ATO007000015195613 ATO TONELLATO PTY LT</t>
  </si>
  <si>
    <t>INTER-BANK CREDIT ATO006000015430768 ATO TONELLATO PTY LT</t>
  </si>
  <si>
    <t>INTER-BANK CREDIT ATO008000015557901 ATO TONELLATO PTY LT</t>
  </si>
  <si>
    <t>INTER-BANK CREDIT ATO006000015435029 ATO TONELLATO PTY LT</t>
  </si>
  <si>
    <t>INTER-BANK CREDIT ATO005000015317250 ATO TONELLATO PTY LT</t>
  </si>
  <si>
    <t>INTER-BANK CREDIT ATO006000015431398 ATO TONELLATO PTY LT</t>
  </si>
  <si>
    <t>INTER-BANK CREDIT ATO005000015306738 ATO TONELLATO PTY LT</t>
  </si>
  <si>
    <t>INTER-BANK CREDIT ATO007000015187581 ATO TONELLATO PTY LT</t>
  </si>
  <si>
    <t>TRANSFER DEBITS Internet Transfer PYMT-ID 189852222 Multi Payment</t>
  </si>
  <si>
    <t>TRANSFER DEBITS Internet Transfer PYMT-ID 189852436 FFR</t>
  </si>
  <si>
    <t>TRANSFER DEBITS Internet Transfer PYMT-ID 189855783 Multi Payment</t>
  </si>
  <si>
    <t>INTER-BANK CREDIT ATO001000015827437 ATO TONELLATO PTY LT</t>
  </si>
  <si>
    <t>INTER-BANK CREDIT ATO001000015826910 ATO TONELLATO PTY LT</t>
  </si>
  <si>
    <t>INTER-BANK CREDIT ATO004000015228517 ATO TONELLATO PTY LT</t>
  </si>
  <si>
    <t>INTER-BANK CREDIT ATO001000015822724 ATO TONELLATO PTY LT</t>
  </si>
  <si>
    <t>INTER-BANK CREDIT ATO006000015418575 ATO TONELLATO PTY LT</t>
  </si>
  <si>
    <t>INTER-BANK CREDIT ATO006000015420655 ATO TONELLATO PTY LT</t>
  </si>
  <si>
    <t>INTER-BANK CREDIT ATO005000015306471 ATO TONELLATO PTY LT</t>
  </si>
  <si>
    <t>INTER-BANK CREDIT ATO005000015306522 ATO TONELLATO PTY LT</t>
  </si>
  <si>
    <t>INTER-BANK CREDIT ATO009000015391895 ATO TONELLATO PTY LT</t>
  </si>
  <si>
    <t>INTER-BANK CREDIT ATO009000015390639 ATO TONELLATO PTY LT</t>
  </si>
  <si>
    <t>TRANSFER DEBITS Internet Transfer PYMT-ID 189716954 Multi Payment</t>
  </si>
  <si>
    <t>TRANSFER DEBITS Internet Transfer PYMT-ID 189578820 Multi Payment</t>
  </si>
  <si>
    <t>TRANSFER DEBITS Internet Transfer PYMT-ID 189717079 FFR</t>
  </si>
  <si>
    <t>INTER-BANK CREDIT ATO008000015544782 ATO TONELLATO PTY LT</t>
  </si>
  <si>
    <t>INTER-BANK CREDIT ATO008000015544784 ATO TONELLATO PTY LT</t>
  </si>
  <si>
    <t>INTER-BANK CREDIT ATO003000015523691 ATO TONELLATO PTY LT</t>
  </si>
  <si>
    <t>INTER-BANK CREDIT ATO002000015610370 ATO TONELLATO PTY LT</t>
  </si>
  <si>
    <t>INTER-BANK CREDIT ATO003000015520644 ATO TONELLATO PTY LT</t>
  </si>
  <si>
    <t>INTER-BANK CREDIT ATO003000015520654 ATO TONELLATO PTY LT</t>
  </si>
  <si>
    <t>INTER-BANK CREDIT ATO003000015520976 ATO TONELLATO PTY LT</t>
  </si>
  <si>
    <t>INTER-BANK CREDIT ATO005000015293763 ATO TONELLATO PTY LT</t>
  </si>
  <si>
    <t>INTER-BANK CREDIT ATO001000015816917 ATO TONELLATO PTY LT</t>
  </si>
  <si>
    <t>INTER-BANK CREDIT ATO005000015285659 ATO TONELLATO PTY LT</t>
  </si>
  <si>
    <t>INTER-BANK CREDIT ATO003000015516019 ATO TONELLATO PTY LT</t>
  </si>
  <si>
    <t>INTER-BANK CREDIT ATO002000015607454 ATO TONELLATO PTY LT</t>
  </si>
  <si>
    <t>INTER-BANK CREDIT ATO007000015172761 ATO TONELLATO PTY LT</t>
  </si>
  <si>
    <t>INTER-BANK CREDIT ATO001000015808871 ATO TONELLATO PTY LT</t>
  </si>
  <si>
    <t>INTER-BANK CREDIT ATO007000015170652 ATO TONELLATO PTY LT</t>
  </si>
  <si>
    <t>INTER-BANK CREDIT ATO009000015379556 ATO TONELLATO PTY LT</t>
  </si>
  <si>
    <t>INTER-BANK CREDIT ATO009000015374492 ATO TONELLATO PTY LT</t>
  </si>
  <si>
    <t>INTER-BANK CREDIT ATO001100014995103 ATO TONELLATO PTY LT</t>
  </si>
  <si>
    <t>TRANSFER DEBITS Internet Transfer PYMT-ID 189486194 Multi Payment</t>
  </si>
  <si>
    <t>TRANSFER DEBITS Internet Transfer PYMT-ID 189486293 FFR</t>
  </si>
  <si>
    <t>INTER-BANK CREDIT ATO005000015282257 ATO TONELLATO PTY LT</t>
  </si>
  <si>
    <t>INTER-BANK CREDIT ATO007000015158685 ATO TONELLATO PTY LT</t>
  </si>
  <si>
    <t>TRANSFER DEBITS Internet Transfer PYMT-ID 189458698 Multi Payment</t>
  </si>
  <si>
    <t>TRANSFER DEBITS Internet Transfer PYMT-ID 189458852 FFR</t>
  </si>
  <si>
    <t>INTER-BANK CREDIT ATO005000015275417 ATO TONELLATO PTY LT</t>
  </si>
  <si>
    <t>INTER-BANK CREDIT ATO009000015359920 ATO TONELLATO PTY LT</t>
  </si>
  <si>
    <t>INTER-BANK CREDIT ATO004000015190382 ATO TONELLATO PTY LT</t>
  </si>
  <si>
    <t>INTER-BANK CREDIT ATO002000015592061 ATO TONELLATO PTY LT</t>
  </si>
  <si>
    <t>INTER-BANK CREDIT ATO006000015381698 ATO TONELLATO PTY LT</t>
  </si>
  <si>
    <t>INTER-BANK CREDIT ATO008000015511565 ATO TONELLATO PTY LT</t>
  </si>
  <si>
    <t>REVERSAL CREDIT Tax Refund Abigail Williams 735212INCORRECT ACCT</t>
  </si>
  <si>
    <t>INTER-BANK CREDIT ATO009000015341258 ATO TONELLATO PTY LT</t>
  </si>
  <si>
    <t>INTER-BANK CREDIT ATO004000015188827 ATO TONELLATO PTY LT</t>
  </si>
  <si>
    <t>INTER-BANK CREDIT ATO005000015257888 ATO TONELLATO PTY LT</t>
  </si>
  <si>
    <t>INTER-BANK CREDIT ATO005000015254584 ATO TONELLATO PTY LT</t>
  </si>
  <si>
    <t>INTER-BANK CREDIT ATO006000015364701 ATO TONELLATO PTY LT</t>
  </si>
  <si>
    <t>INTER-BANK CREDIT ATO005000015258338 ATO TONELLATO PTY LT</t>
  </si>
  <si>
    <t>INTER-BANK CREDIT ATO008000015499113 ATO TONELLATO PTY LT</t>
  </si>
  <si>
    <t>INTER-BANK CREDIT ATO004000015188239 ATO TONELLATO PTY LT</t>
  </si>
  <si>
    <t>INTER-BANK CREDIT ATO003000015495965 ATO TONELLATO PTY LT</t>
  </si>
  <si>
    <t>INTER-BANK CREDIT ATO003000015494469 ATO TONELLATO PTY LT</t>
  </si>
  <si>
    <t>INTER-BANK CREDIT ATO007000015146735 ATO TONELLATO PTY LT</t>
  </si>
  <si>
    <t>INTER-BANK CREDIT ATO003000015495966 ATO TONELLATO PTY LT</t>
  </si>
  <si>
    <t>TRANSFER DEBITS Internet Transfer PYMT-ID 189254439 Multipayment</t>
  </si>
  <si>
    <t>TRANSFER DEBITS Internet Transfer PYMT-ID 189254908 Multipayment</t>
  </si>
  <si>
    <t>TRANSFER DEBITS Internet Transfer PYMT-ID 189254517 FFR</t>
  </si>
  <si>
    <t>INTER-BANK CREDIT ATO001000015775219 ATO TONELLATO PTY LT</t>
  </si>
  <si>
    <t>REVERSAL CREDIT 2021 Tax Refund Ben D'Antonio 735212INCORRECT ACCT</t>
  </si>
  <si>
    <t>INTER-BANK CREDIT ATO005000015253354 ATO TONELLATO PTY LT</t>
  </si>
  <si>
    <t>INTER-BANK CREDIT ATO006000015355442 ATO TONELLATO PTY LT</t>
  </si>
  <si>
    <t>INTER-BANK CREDIT ATO001000015775145 ATO TONELLATO PTY LT</t>
  </si>
  <si>
    <t xml:space="preserve">Kate Cortvriend </t>
  </si>
  <si>
    <t xml:space="preserve">Jarryd Purser </t>
  </si>
  <si>
    <t>Alan Firman</t>
  </si>
  <si>
    <t>Benjamin Hanna</t>
  </si>
  <si>
    <t>Cristull Starre</t>
  </si>
  <si>
    <t xml:space="preserve">John Hellebaut </t>
  </si>
  <si>
    <t xml:space="preserve">Janet Marshall </t>
  </si>
  <si>
    <t xml:space="preserve">Paige Hetherington </t>
  </si>
  <si>
    <t xml:space="preserve">Central Civil &amp; Plumbing Pty Ltd </t>
  </si>
  <si>
    <t>Multi Payment</t>
  </si>
  <si>
    <t>FFR</t>
  </si>
  <si>
    <t>retransferred</t>
  </si>
  <si>
    <t>Ben D'Antonio</t>
  </si>
  <si>
    <t>Julian Stefani - CHQ</t>
  </si>
  <si>
    <t>Diana Stefani - CHQ</t>
  </si>
  <si>
    <t xml:space="preserve">Julian Stefani Refund </t>
  </si>
  <si>
    <t xml:space="preserve">Diana Stefani </t>
  </si>
  <si>
    <t>DOMINIQUE ZECCOLA</t>
  </si>
  <si>
    <t>STACEY TURNER</t>
  </si>
  <si>
    <t>DAVID TONELLATO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</si>
</sst>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5">
    <xf numFmtId="0" fontId="0" fillId="0" borderId="0" xfId="0"/>
    <xf numFmtId="14" fontId="0" fillId="0" borderId="0" xfId="0" applyNumberFormat="1"/>
    <xf numFmtId="0" fontId="20" fillId="0" borderId="0" xfId="8" applyFont="1" applyFill="1" applyBorder="1" applyAlignment="1">
      <alignment horizontal="left"/>
    </xf>
    <xf numFmtId="44" fontId="0" fillId="0" borderId="0" xfId="47" applyFont="1"/>
    <xf numFmtId="0" fontId="21" fillId="0" borderId="11" xfId="8" applyFont="1" applyFill="1" applyBorder="1"/>
    <xf numFmtId="0" fontId="0" fillId="0" borderId="0" xfId="0"/>
    <xf numFmtId="0" fontId="22" fillId="2" borderId="0" xfId="6" applyFont="1"/>
    <xf numFmtId="0" fontId="16" fillId="0" borderId="0" xfId="0" applyFont="1" applyAlignment="1">
      <alignment horizontal="center"/>
    </xf>
    <xf numFmtId="0" fontId="21" fillId="0" borderId="0" xfId="8" applyNumberFormat="1" applyFont="1" applyFill="1" applyBorder="1" applyAlignment="1">
      <alignment horizontal="left"/>
    </xf>
    <xf numFmtId="44" fontId="21" fillId="0" borderId="10" xfId="8" applyNumberFormat="1" applyFont="1" applyFill="1" applyBorder="1"/>
    <xf numFmtId="0" fontId="16" fillId="0" borderId="0" xfId="0" applyFont="1"/>
    <xf numFmtId="44" fontId="21" fillId="0" borderId="11" xfId="8" applyNumberFormat="1" applyFont="1" applyFill="1" applyBorder="1"/>
    <xf numFmtId="44" fontId="1" fillId="0" borderId="0" xfId="47" applyFont="1"/>
    <xf numFmtId="0" fontId="0" fillId="0" borderId="10" xfId="0" applyBorder="1"/>
    <xf numFmtId="0" fontId="21" fillId="0" borderId="0" xfId="8" applyFont="1" applyFill="1" applyBorder="1"/>
    <xf numFmtId="0" fontId="0" fillId="0" borderId="0" xfId="0" applyFont="1" applyAlignment="1">
      <alignment horizontal="left"/>
    </xf>
    <xf numFmtId="0" fontId="20" fillId="0" borderId="0" xfId="8" applyFont="1" applyFill="1" applyBorder="1"/>
    <xf numFmtId="0" fontId="16" fillId="0" borderId="10" xfId="0" applyFont="1" applyBorder="1"/>
    <xf numFmtId="44" fontId="21" fillId="0" borderId="0" xfId="8" applyNumberFormat="1" applyFont="1" applyFill="1" applyBorder="1"/>
    <xf numFmtId="44" fontId="0" fillId="0" borderId="0" xfId="47" applyFont="1"/>
    <xf numFmtId="44" fontId="21" fillId="0" borderId="0" xfId="8" applyNumberFormat="1" applyFont="1" applyFill="1"/>
    <xf numFmtId="44" fontId="20" fillId="0" borderId="0" xfId="45" applyFont="1" applyFill="1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21" fillId="0" borderId="0" xfId="8" applyFont="1" applyFill="1"/>
    <xf numFmtId="0" fontId="21" fillId="0" borderId="0" xfId="8" applyNumberFormat="1" applyFont="1" applyFill="1" applyAlignment="1">
      <alignment horizontal="left"/>
    </xf>
    <xf numFmtId="44" fontId="1" fillId="0" borderId="0" xfId="47" applyFont="1"/>
    <xf numFmtId="0" fontId="0" fillId="0" borderId="0" xfId="0" applyBorder="1"/>
    <xf numFmtId="0" fontId="16" fillId="0" borderId="10" xfId="0" applyFont="1" applyBorder="1" applyAlignment="1">
      <alignment horizontal="center"/>
    </xf>
    <xf numFmtId="0" fontId="0" fillId="0" borderId="0" xfId="0"/>
    <xf numFmtId="0" fontId="16" fillId="0" borderId="0" xfId="0" applyFont="1"/>
    <xf numFmtId="44" fontId="16" fillId="0" borderId="0" xfId="45" applyFont="1"/>
    <xf numFmtId="44" fontId="19" fillId="0" borderId="0" xfId="45" applyFont="1"/>
    <xf numFmtId="44" fontId="0" fillId="0" borderId="0" xfId="45" applyFont="1"/>
    <xf numFmtId="44" fontId="16" fillId="33" borderId="0" xfId="45" applyFont="1" applyFill="1"/>
    <xf numFmtId="44" fontId="0" fillId="0" borderId="0" xfId="45" quotePrefix="1" applyNumberFormat="1" applyFont="1"/>
    <xf numFmtId="44" fontId="14" fillId="0" borderId="0" xfId="46" applyFont="1"/>
    <xf numFmtId="44" fontId="16" fillId="0" borderId="0" xfId="47" applyFont="1"/>
    <xf numFmtId="44" fontId="14" fillId="0" borderId="0" xfId="47" applyNumberFormat="1" applyFont="1"/>
    <xf numFmtId="0" fontId="0" fillId="0" borderId="0" xfId="0"/>
    <xf numFmtId="44" fontId="0" fillId="0" borderId="0" xfId="47" applyFont="1"/>
    <xf numFmtId="0" fontId="0" fillId="0" borderId="0" xfId="0" applyAlignment="1">
      <alignment horizontal="left"/>
    </xf>
    <xf numFmtId="0" fontId="16" fillId="0" borderId="0" xfId="0" applyFont="1" applyAlignment="1">
      <alignment horizontal="center"/>
    </xf>
    <xf numFmtId="44" fontId="14" fillId="0" borderId="0" xfId="47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/>
    </xf>
    <xf numFmtId="44" fontId="0" fillId="0" borderId="0" xfId="47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44" fontId="20" fillId="0" borderId="0" xfId="47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44" fontId="0" fillId="0" borderId="0" xfId="47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14" fontId="20" fillId="0" borderId="0" xfId="0" applyNumberFormat="1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4" fontId="20" fillId="0" borderId="0" xfId="47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0" fillId="0" borderId="0" xfId="0" applyFill="1" applyAlignment="1">
      <alignment horizontal="left"/>
    </xf>
    <xf numFmtId="44" fontId="1" fillId="0" borderId="0" xfId="47" applyFont="1" applyAlignment="1">
      <alignment horizontal="left"/>
    </xf>
    <xf numFmtId="0" fontId="20" fillId="0" borderId="0" xfId="0" applyFont="1"/>
    <xf numFmtId="44" fontId="20" fillId="0" borderId="0" xfId="47" applyFont="1"/>
    <xf numFmtId="14" fontId="20" fillId="0" borderId="0" xfId="0" applyNumberFormat="1" applyFont="1"/>
    <xf numFmtId="14" fontId="14" fillId="0" borderId="0" xfId="0" applyNumberFormat="1" applyFont="1"/>
    <xf numFmtId="0" fontId="14" fillId="0" borderId="0" xfId="0" applyFont="1"/>
    <xf numFmtId="44" fontId="0" fillId="0" borderId="0" xfId="48" applyFont="1"/>
    <xf numFmtId="44" fontId="0" fillId="0" borderId="0" xfId="0" applyNumberFormat="1"/>
    <xf numFmtId="0" fontId="7" fillId="3" borderId="0" xfId="7"/>
    <xf numFmtId="0" fontId="6" fillId="2" borderId="0" xfId="6"/>
    <xf numFmtId="0" fontId="6" fillId="2" borderId="0" xfId="6" applyBorder="1"/>
    <xf numFmtId="44" fontId="20" fillId="0" borderId="0" xfId="30" applyNumberFormat="1" applyFont="1" applyFill="1"/>
    <xf numFmtId="0" fontId="16" fillId="0" borderId="12" xfId="0" applyFont="1" applyBorder="1"/>
    <xf numFmtId="0" fontId="18" fillId="0" borderId="0" xfId="0" applyFont="1" applyAlignment="1">
      <alignment horizont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8" builtinId="4"/>
    <cellStyle name="Currency 2" xfId="47"/>
    <cellStyle name="Currency 2 2" xfId="42"/>
    <cellStyle name="Currency 3" xfId="45"/>
    <cellStyle name="Currency 4" xfId="46"/>
    <cellStyle name="Currency 5" xfId="44"/>
    <cellStyle name="Currency 6" xfId="4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1"/>
  <sheetViews>
    <sheetView tabSelected="1" workbookViewId="0">
      <selection activeCell="E18" sqref="E18"/>
    </sheetView>
  </sheetViews>
  <sheetFormatPr defaultRowHeight="15" x14ac:dyDescent="0.25"/>
  <cols>
    <col min="1" max="1" width="20.7109375" customWidth="1"/>
    <col min="2" max="2" width="65.5703125" customWidth="1"/>
    <col min="3" max="3" width="14.7109375" customWidth="1"/>
    <col min="4" max="4" width="15" customWidth="1"/>
    <col min="5" max="5" width="41.5703125" customWidth="1"/>
  </cols>
  <sheetData>
    <row r="1" spans="1:6" ht="28.5" x14ac:dyDescent="0.45">
      <c r="A1" s="74" t="s">
        <v>0</v>
      </c>
      <c r="B1" s="74"/>
      <c r="C1" s="74"/>
      <c r="D1" s="74"/>
      <c r="E1" s="74"/>
      <c r="F1" s="74"/>
    </row>
    <row r="2" spans="1:6" x14ac:dyDescent="0.25">
      <c r="A2" s="29"/>
      <c r="B2" s="29"/>
      <c r="C2" s="29"/>
      <c r="D2" s="29"/>
    </row>
    <row r="3" spans="1:6" x14ac:dyDescent="0.25">
      <c r="A3" s="29"/>
      <c r="B3" s="31" t="s">
        <v>1</v>
      </c>
      <c r="C3" s="32">
        <v>71763.55</v>
      </c>
      <c r="D3" s="29"/>
    </row>
    <row r="4" spans="1:6" x14ac:dyDescent="0.25">
      <c r="A4" s="29"/>
      <c r="B4" s="31" t="s">
        <v>2</v>
      </c>
      <c r="C4" s="33">
        <v>248956.01</v>
      </c>
      <c r="D4" s="29"/>
    </row>
    <row r="5" spans="1:6" x14ac:dyDescent="0.25">
      <c r="A5" s="29"/>
      <c r="B5" s="31" t="s">
        <v>3</v>
      </c>
      <c r="C5" s="33">
        <v>280245.28000000003</v>
      </c>
      <c r="D5" s="29"/>
    </row>
    <row r="6" spans="1:6" x14ac:dyDescent="0.25">
      <c r="A6" s="29"/>
      <c r="B6" s="34" t="s">
        <v>4</v>
      </c>
      <c r="C6" s="35">
        <f>'Still in Account'!C16</f>
        <v>40391.599999999999</v>
      </c>
      <c r="D6" s="29"/>
    </row>
    <row r="7" spans="1:6" x14ac:dyDescent="0.25">
      <c r="A7" s="29"/>
      <c r="B7" s="31" t="s">
        <v>5</v>
      </c>
      <c r="C7" s="36">
        <v>82.68</v>
      </c>
      <c r="D7" s="29"/>
    </row>
    <row r="8" spans="1:6" x14ac:dyDescent="0.25">
      <c r="A8" s="29"/>
      <c r="B8" s="37" t="s">
        <v>6</v>
      </c>
      <c r="C8" s="38">
        <f>C3+C4-C5-C6-C7</f>
        <v>-2.8819613362429664E-11</v>
      </c>
      <c r="D8" s="29"/>
    </row>
    <row r="9" spans="1:6" x14ac:dyDescent="0.25">
      <c r="A9" s="29"/>
      <c r="B9" s="29"/>
      <c r="C9" s="29"/>
      <c r="D9" s="29"/>
    </row>
    <row r="10" spans="1:6" x14ac:dyDescent="0.25">
      <c r="A10" s="30" t="s">
        <v>7</v>
      </c>
      <c r="B10" s="30" t="s">
        <v>8</v>
      </c>
      <c r="C10" s="30" t="s">
        <v>9</v>
      </c>
      <c r="D10" s="30" t="s">
        <v>10</v>
      </c>
    </row>
    <row r="11" spans="1:6" x14ac:dyDescent="0.25">
      <c r="A11" s="1">
        <v>44440</v>
      </c>
      <c r="B11" s="39" t="s">
        <v>195</v>
      </c>
      <c r="C11" s="67">
        <v>-42986.38</v>
      </c>
      <c r="D11" s="67"/>
      <c r="E11" s="70" t="s">
        <v>212</v>
      </c>
    </row>
    <row r="12" spans="1:6" x14ac:dyDescent="0.25">
      <c r="A12" s="1">
        <v>44440</v>
      </c>
      <c r="B12" s="39" t="s">
        <v>196</v>
      </c>
      <c r="C12" s="67">
        <v>-12449</v>
      </c>
      <c r="D12" s="67"/>
      <c r="E12" s="70" t="s">
        <v>212</v>
      </c>
    </row>
    <row r="13" spans="1:6" x14ac:dyDescent="0.25">
      <c r="A13" s="1">
        <v>44440</v>
      </c>
      <c r="B13" s="39" t="s">
        <v>197</v>
      </c>
      <c r="C13" s="67">
        <v>-1848</v>
      </c>
      <c r="D13" s="67"/>
      <c r="E13" s="70" t="s">
        <v>213</v>
      </c>
    </row>
    <row r="14" spans="1:6" x14ac:dyDescent="0.25">
      <c r="A14" s="1">
        <v>44440</v>
      </c>
      <c r="B14" s="39" t="s">
        <v>198</v>
      </c>
      <c r="C14" s="67"/>
      <c r="D14" s="67">
        <v>236.97</v>
      </c>
      <c r="E14" s="70" t="s">
        <v>219</v>
      </c>
    </row>
    <row r="15" spans="1:6" x14ac:dyDescent="0.25">
      <c r="A15" s="1">
        <v>44440</v>
      </c>
      <c r="B15" s="39" t="s">
        <v>199</v>
      </c>
      <c r="C15" s="67"/>
      <c r="D15" s="67">
        <v>690.15</v>
      </c>
      <c r="E15" s="70" t="s">
        <v>215</v>
      </c>
    </row>
    <row r="16" spans="1:6" x14ac:dyDescent="0.25">
      <c r="A16" s="1">
        <v>44440</v>
      </c>
      <c r="B16" s="39" t="s">
        <v>200</v>
      </c>
      <c r="C16" s="67"/>
      <c r="D16" s="67">
        <v>784.85</v>
      </c>
      <c r="E16" s="70" t="s">
        <v>46</v>
      </c>
    </row>
    <row r="17" spans="1:6" x14ac:dyDescent="0.25">
      <c r="A17" s="1">
        <v>44440</v>
      </c>
      <c r="B17" s="39" t="s">
        <v>201</v>
      </c>
      <c r="C17" s="67"/>
      <c r="D17" s="67">
        <v>3120.83</v>
      </c>
      <c r="E17" s="70" t="s">
        <v>47</v>
      </c>
    </row>
    <row r="18" spans="1:6" x14ac:dyDescent="0.25">
      <c r="A18" s="1">
        <v>44440</v>
      </c>
      <c r="B18" s="39" t="s">
        <v>202</v>
      </c>
      <c r="C18" s="67"/>
      <c r="D18" s="67">
        <v>4797.54</v>
      </c>
      <c r="E18" s="70" t="s">
        <v>218</v>
      </c>
    </row>
    <row r="19" spans="1:6" x14ac:dyDescent="0.25">
      <c r="A19" s="1">
        <v>44441</v>
      </c>
      <c r="B19" s="39" t="s">
        <v>183</v>
      </c>
      <c r="C19" s="67"/>
      <c r="D19" s="67">
        <v>46.25</v>
      </c>
      <c r="E19" s="70" t="s">
        <v>55</v>
      </c>
    </row>
    <row r="20" spans="1:6" x14ac:dyDescent="0.25">
      <c r="A20" s="1">
        <v>44441</v>
      </c>
      <c r="B20" s="39" t="s">
        <v>184</v>
      </c>
      <c r="C20" s="67"/>
      <c r="D20" s="67">
        <v>150.28</v>
      </c>
      <c r="E20" s="70" t="s">
        <v>59</v>
      </c>
    </row>
    <row r="21" spans="1:6" x14ac:dyDescent="0.25">
      <c r="A21" s="1">
        <v>44441</v>
      </c>
      <c r="B21" s="39" t="s">
        <v>185</v>
      </c>
      <c r="C21" s="67"/>
      <c r="D21" s="67">
        <v>478.5</v>
      </c>
      <c r="E21" s="70" t="s">
        <v>58</v>
      </c>
    </row>
    <row r="22" spans="1:6" x14ac:dyDescent="0.25">
      <c r="A22" s="1">
        <v>44441</v>
      </c>
      <c r="B22" s="39" t="s">
        <v>186</v>
      </c>
      <c r="C22" s="67"/>
      <c r="D22" s="67">
        <v>778.76</v>
      </c>
      <c r="E22" s="70" t="s">
        <v>54</v>
      </c>
    </row>
    <row r="23" spans="1:6" x14ac:dyDescent="0.25">
      <c r="A23" s="1">
        <v>44441</v>
      </c>
      <c r="B23" s="39" t="s">
        <v>187</v>
      </c>
      <c r="C23" s="67"/>
      <c r="D23" s="67">
        <v>933.43</v>
      </c>
      <c r="E23" s="70" t="s">
        <v>51</v>
      </c>
    </row>
    <row r="24" spans="1:6" x14ac:dyDescent="0.25">
      <c r="A24" s="1">
        <v>44441</v>
      </c>
      <c r="B24" s="39" t="s">
        <v>188</v>
      </c>
      <c r="C24" s="67"/>
      <c r="D24" s="67">
        <v>1039.18</v>
      </c>
      <c r="E24" s="70" t="s">
        <v>57</v>
      </c>
    </row>
    <row r="25" spans="1:6" x14ac:dyDescent="0.25">
      <c r="A25" s="1">
        <v>44441</v>
      </c>
      <c r="B25" s="39" t="s">
        <v>189</v>
      </c>
      <c r="C25" s="67"/>
      <c r="D25" s="67">
        <v>2334.56</v>
      </c>
      <c r="E25" s="70" t="s">
        <v>49</v>
      </c>
    </row>
    <row r="26" spans="1:6" x14ac:dyDescent="0.25">
      <c r="A26" s="1">
        <v>44441</v>
      </c>
      <c r="B26" s="39" t="s">
        <v>190</v>
      </c>
      <c r="C26" s="67"/>
      <c r="D26" s="67">
        <v>2989.08</v>
      </c>
      <c r="E26" s="70" t="s">
        <v>50</v>
      </c>
    </row>
    <row r="27" spans="1:6" x14ac:dyDescent="0.25">
      <c r="A27" s="1">
        <v>44441</v>
      </c>
      <c r="B27" s="39" t="s">
        <v>191</v>
      </c>
      <c r="C27" s="67"/>
      <c r="D27" s="67">
        <v>5972.54</v>
      </c>
      <c r="E27" s="70" t="s">
        <v>60</v>
      </c>
    </row>
    <row r="28" spans="1:6" x14ac:dyDescent="0.25">
      <c r="A28" s="1">
        <v>44441</v>
      </c>
      <c r="B28" s="39" t="s">
        <v>192</v>
      </c>
      <c r="C28" s="67"/>
      <c r="D28" s="67">
        <v>7130.2</v>
      </c>
      <c r="E28" s="70" t="s">
        <v>52</v>
      </c>
    </row>
    <row r="29" spans="1:6" x14ac:dyDescent="0.25">
      <c r="A29" s="1">
        <v>44441</v>
      </c>
      <c r="B29" s="39" t="s">
        <v>193</v>
      </c>
      <c r="C29" s="67"/>
      <c r="D29" s="67">
        <v>7131.32</v>
      </c>
      <c r="E29" s="70" t="s">
        <v>53</v>
      </c>
    </row>
    <row r="30" spans="1:6" x14ac:dyDescent="0.25">
      <c r="A30" s="1">
        <v>44441</v>
      </c>
      <c r="B30" s="39" t="s">
        <v>194</v>
      </c>
      <c r="C30" s="67"/>
      <c r="D30" s="67">
        <v>9997.31</v>
      </c>
      <c r="E30" s="70" t="s">
        <v>61</v>
      </c>
    </row>
    <row r="31" spans="1:6" x14ac:dyDescent="0.25">
      <c r="A31" s="1">
        <v>44442</v>
      </c>
      <c r="B31" s="39" t="s">
        <v>174</v>
      </c>
      <c r="C31" s="67">
        <v>-51329.61</v>
      </c>
      <c r="D31" s="67"/>
      <c r="E31" s="70" t="s">
        <v>212</v>
      </c>
      <c r="F31" s="39"/>
    </row>
    <row r="32" spans="1:6" x14ac:dyDescent="0.25">
      <c r="A32" s="1">
        <v>44442</v>
      </c>
      <c r="B32" s="39" t="s">
        <v>175</v>
      </c>
      <c r="C32" s="67">
        <v>-3938</v>
      </c>
      <c r="D32" s="67"/>
      <c r="E32" s="70" t="s">
        <v>213</v>
      </c>
    </row>
    <row r="33" spans="1:5" x14ac:dyDescent="0.25">
      <c r="A33" s="1">
        <v>44442</v>
      </c>
      <c r="B33" s="39" t="s">
        <v>176</v>
      </c>
      <c r="C33" s="67"/>
      <c r="D33" s="67">
        <v>18.66</v>
      </c>
      <c r="E33" s="70" t="s">
        <v>69</v>
      </c>
    </row>
    <row r="34" spans="1:5" x14ac:dyDescent="0.25">
      <c r="A34" s="1">
        <v>44442</v>
      </c>
      <c r="B34" s="39" t="s">
        <v>177</v>
      </c>
      <c r="C34" s="67"/>
      <c r="D34" s="67">
        <v>2103.4</v>
      </c>
      <c r="E34" s="70" t="s">
        <v>71</v>
      </c>
    </row>
    <row r="35" spans="1:5" x14ac:dyDescent="0.25">
      <c r="A35" s="1">
        <v>44442</v>
      </c>
      <c r="B35" s="39" t="s">
        <v>178</v>
      </c>
      <c r="C35" s="67"/>
      <c r="D35" s="67">
        <v>2213.19</v>
      </c>
      <c r="E35" s="70" t="s">
        <v>67</v>
      </c>
    </row>
    <row r="36" spans="1:5" x14ac:dyDescent="0.25">
      <c r="A36" s="1">
        <v>44442</v>
      </c>
      <c r="B36" s="39" t="s">
        <v>179</v>
      </c>
      <c r="C36" s="67"/>
      <c r="D36" s="67">
        <v>2659.04</v>
      </c>
      <c r="E36" s="70" t="s">
        <v>70</v>
      </c>
    </row>
    <row r="37" spans="1:5" x14ac:dyDescent="0.25">
      <c r="A37" s="1">
        <v>44442</v>
      </c>
      <c r="B37" s="39" t="s">
        <v>180</v>
      </c>
      <c r="C37" s="67"/>
      <c r="D37" s="67">
        <v>2706.84</v>
      </c>
      <c r="E37" s="70" t="s">
        <v>72</v>
      </c>
    </row>
    <row r="38" spans="1:5" x14ac:dyDescent="0.25">
      <c r="A38" s="1">
        <v>44442</v>
      </c>
      <c r="B38" s="39" t="s">
        <v>181</v>
      </c>
      <c r="C38" s="67"/>
      <c r="D38" s="67">
        <v>2853.64</v>
      </c>
      <c r="E38" s="70" t="s">
        <v>68</v>
      </c>
    </row>
    <row r="39" spans="1:5" x14ac:dyDescent="0.25">
      <c r="A39" s="1">
        <v>44442</v>
      </c>
      <c r="B39" s="39" t="s">
        <v>182</v>
      </c>
      <c r="C39" s="67"/>
      <c r="D39" s="67">
        <v>6864.11</v>
      </c>
      <c r="E39" s="71" t="s">
        <v>62</v>
      </c>
    </row>
    <row r="40" spans="1:5" x14ac:dyDescent="0.25">
      <c r="A40" s="1">
        <v>44445</v>
      </c>
      <c r="B40" s="39" t="s">
        <v>170</v>
      </c>
      <c r="C40" s="67">
        <v>-9276.3700000000008</v>
      </c>
      <c r="D40" s="67"/>
      <c r="E40" s="70" t="s">
        <v>212</v>
      </c>
    </row>
    <row r="41" spans="1:5" x14ac:dyDescent="0.25">
      <c r="A41" s="1">
        <v>44445</v>
      </c>
      <c r="B41" s="39" t="s">
        <v>171</v>
      </c>
      <c r="C41" s="67">
        <v>-3278</v>
      </c>
      <c r="D41" s="67"/>
      <c r="E41" s="70" t="s">
        <v>213</v>
      </c>
    </row>
    <row r="42" spans="1:5" x14ac:dyDescent="0.25">
      <c r="A42" s="1">
        <v>44445</v>
      </c>
      <c r="B42" s="39" t="s">
        <v>172</v>
      </c>
      <c r="C42" s="67"/>
      <c r="D42" s="67">
        <v>3012</v>
      </c>
      <c r="E42" s="70" t="s">
        <v>76</v>
      </c>
    </row>
    <row r="43" spans="1:5" x14ac:dyDescent="0.25">
      <c r="A43" s="1">
        <v>44445</v>
      </c>
      <c r="B43" s="39" t="s">
        <v>173</v>
      </c>
      <c r="C43" s="67"/>
      <c r="D43" s="67">
        <v>11452.5</v>
      </c>
      <c r="E43" s="70" t="s">
        <v>75</v>
      </c>
    </row>
    <row r="44" spans="1:5" x14ac:dyDescent="0.25">
      <c r="A44" s="1">
        <v>44446</v>
      </c>
      <c r="B44" s="39" t="s">
        <v>161</v>
      </c>
      <c r="C44" s="67"/>
      <c r="D44" s="67">
        <v>1101.43</v>
      </c>
      <c r="E44" s="70" t="s">
        <v>79</v>
      </c>
    </row>
    <row r="45" spans="1:5" x14ac:dyDescent="0.25">
      <c r="A45" s="1">
        <v>44446</v>
      </c>
      <c r="B45" s="39" t="s">
        <v>162</v>
      </c>
      <c r="C45" s="67"/>
      <c r="D45" s="67">
        <v>1596.01</v>
      </c>
      <c r="E45" s="70" t="s">
        <v>82</v>
      </c>
    </row>
    <row r="46" spans="1:5" x14ac:dyDescent="0.25">
      <c r="A46" s="1">
        <v>44446</v>
      </c>
      <c r="B46" s="39" t="s">
        <v>163</v>
      </c>
      <c r="C46" s="67"/>
      <c r="D46" s="67">
        <v>2095.08</v>
      </c>
      <c r="E46" s="70" t="s">
        <v>84</v>
      </c>
    </row>
    <row r="47" spans="1:5" x14ac:dyDescent="0.25">
      <c r="A47" s="1">
        <v>44446</v>
      </c>
      <c r="B47" s="39" t="s">
        <v>164</v>
      </c>
      <c r="C47" s="67"/>
      <c r="D47" s="67">
        <v>2133.48</v>
      </c>
      <c r="E47" s="70" t="s">
        <v>78</v>
      </c>
    </row>
    <row r="48" spans="1:5" x14ac:dyDescent="0.25">
      <c r="A48" s="1">
        <v>44446</v>
      </c>
      <c r="B48" s="39" t="s">
        <v>165</v>
      </c>
      <c r="C48" s="67"/>
      <c r="D48" s="67">
        <v>2181.54</v>
      </c>
      <c r="E48" s="70" t="s">
        <v>80</v>
      </c>
    </row>
    <row r="49" spans="1:6" x14ac:dyDescent="0.25">
      <c r="A49" s="1">
        <v>44446</v>
      </c>
      <c r="B49" s="39" t="s">
        <v>166</v>
      </c>
      <c r="C49" s="67"/>
      <c r="D49" s="67">
        <v>2422.8200000000002</v>
      </c>
      <c r="E49" s="70" t="s">
        <v>77</v>
      </c>
      <c r="F49" s="39"/>
    </row>
    <row r="50" spans="1:6" x14ac:dyDescent="0.25">
      <c r="A50" s="1">
        <v>44446</v>
      </c>
      <c r="B50" s="39" t="s">
        <v>167</v>
      </c>
      <c r="C50" s="67"/>
      <c r="D50" s="67">
        <v>2529.59</v>
      </c>
      <c r="E50" s="70" t="s">
        <v>85</v>
      </c>
    </row>
    <row r="51" spans="1:6" x14ac:dyDescent="0.25">
      <c r="A51" s="1">
        <v>44446</v>
      </c>
      <c r="B51" s="39" t="s">
        <v>168</v>
      </c>
      <c r="C51" s="67"/>
      <c r="D51" s="67">
        <v>3071.85</v>
      </c>
      <c r="E51" s="70" t="s">
        <v>81</v>
      </c>
    </row>
    <row r="52" spans="1:6" x14ac:dyDescent="0.25">
      <c r="A52" s="1">
        <v>44446</v>
      </c>
      <c r="B52" s="39" t="s">
        <v>169</v>
      </c>
      <c r="C52" s="67"/>
      <c r="D52" s="67">
        <v>18385.97</v>
      </c>
      <c r="E52" s="70" t="s">
        <v>92</v>
      </c>
    </row>
    <row r="53" spans="1:6" x14ac:dyDescent="0.25">
      <c r="A53" s="1">
        <v>44447</v>
      </c>
      <c r="B53" s="39" t="s">
        <v>149</v>
      </c>
      <c r="C53" s="67">
        <v>-29600.93</v>
      </c>
      <c r="D53" s="67"/>
      <c r="E53" s="70" t="s">
        <v>212</v>
      </c>
    </row>
    <row r="54" spans="1:6" x14ac:dyDescent="0.25">
      <c r="A54" s="1">
        <v>44447</v>
      </c>
      <c r="B54" s="39" t="s">
        <v>150</v>
      </c>
      <c r="C54" s="67">
        <v>-6864.11</v>
      </c>
      <c r="D54" s="67"/>
      <c r="E54" s="70" t="s">
        <v>212</v>
      </c>
    </row>
    <row r="55" spans="1:6" x14ac:dyDescent="0.25">
      <c r="A55" s="1">
        <v>44447</v>
      </c>
      <c r="B55" s="39" t="s">
        <v>151</v>
      </c>
      <c r="C55" s="67">
        <v>-3267</v>
      </c>
      <c r="D55" s="67"/>
      <c r="E55" s="70" t="s">
        <v>213</v>
      </c>
    </row>
    <row r="56" spans="1:6" x14ac:dyDescent="0.25">
      <c r="A56" s="1">
        <v>44447</v>
      </c>
      <c r="B56" s="39" t="s">
        <v>152</v>
      </c>
      <c r="C56" s="67"/>
      <c r="D56" s="67">
        <v>989.82</v>
      </c>
      <c r="E56" s="70" t="s">
        <v>93</v>
      </c>
    </row>
    <row r="57" spans="1:6" x14ac:dyDescent="0.25">
      <c r="A57" s="1">
        <v>44447</v>
      </c>
      <c r="B57" s="39" t="s">
        <v>153</v>
      </c>
      <c r="C57" s="67"/>
      <c r="D57" s="72">
        <v>1579.32</v>
      </c>
      <c r="E57" s="69" t="s">
        <v>93</v>
      </c>
      <c r="F57" s="30"/>
    </row>
    <row r="58" spans="1:6" x14ac:dyDescent="0.25">
      <c r="A58" s="1">
        <v>44447</v>
      </c>
      <c r="B58" s="39" t="s">
        <v>154</v>
      </c>
      <c r="C58" s="67"/>
      <c r="D58" s="67">
        <v>2267.7399999999998</v>
      </c>
      <c r="E58" s="69" t="s">
        <v>210</v>
      </c>
    </row>
    <row r="59" spans="1:6" x14ac:dyDescent="0.25">
      <c r="A59" s="1">
        <v>44447</v>
      </c>
      <c r="B59" s="39" t="s">
        <v>155</v>
      </c>
      <c r="C59" s="67"/>
      <c r="D59" s="67">
        <v>3967.92</v>
      </c>
      <c r="E59" s="70" t="s">
        <v>86</v>
      </c>
    </row>
    <row r="60" spans="1:6" x14ac:dyDescent="0.25">
      <c r="A60" s="1">
        <v>44447</v>
      </c>
      <c r="B60" s="39" t="s">
        <v>156</v>
      </c>
      <c r="C60" s="67"/>
      <c r="D60" s="67">
        <v>4060.77</v>
      </c>
      <c r="E60" s="70" t="s">
        <v>91</v>
      </c>
    </row>
    <row r="61" spans="1:6" x14ac:dyDescent="0.25">
      <c r="A61" s="1">
        <v>44447</v>
      </c>
      <c r="B61" s="39" t="s">
        <v>157</v>
      </c>
      <c r="C61" s="67"/>
      <c r="D61" s="67">
        <v>4217.7700000000004</v>
      </c>
      <c r="E61" s="70" t="s">
        <v>89</v>
      </c>
    </row>
    <row r="62" spans="1:6" x14ac:dyDescent="0.25">
      <c r="A62" s="1">
        <v>44447</v>
      </c>
      <c r="B62" s="39" t="s">
        <v>158</v>
      </c>
      <c r="C62" s="67"/>
      <c r="D62" s="67">
        <v>4850.53</v>
      </c>
      <c r="E62" s="70" t="s">
        <v>90</v>
      </c>
    </row>
    <row r="63" spans="1:6" x14ac:dyDescent="0.25">
      <c r="A63" s="1">
        <v>44447</v>
      </c>
      <c r="B63" s="39" t="s">
        <v>159</v>
      </c>
      <c r="C63" s="67"/>
      <c r="D63" s="67">
        <v>5512.42</v>
      </c>
      <c r="E63" s="70" t="s">
        <v>88</v>
      </c>
    </row>
    <row r="64" spans="1:6" x14ac:dyDescent="0.25">
      <c r="A64" s="1">
        <v>44447</v>
      </c>
      <c r="B64" s="39" t="s">
        <v>160</v>
      </c>
      <c r="C64" s="67"/>
      <c r="D64" s="67">
        <v>6213.76</v>
      </c>
      <c r="E64" s="70" t="s">
        <v>87</v>
      </c>
    </row>
    <row r="65" spans="1:6" x14ac:dyDescent="0.25">
      <c r="A65" s="1">
        <v>44448</v>
      </c>
      <c r="B65" s="39" t="s">
        <v>136</v>
      </c>
      <c r="C65" s="67">
        <v>-45668.959999999999</v>
      </c>
      <c r="D65" s="67"/>
      <c r="E65" s="70" t="s">
        <v>212</v>
      </c>
    </row>
    <row r="66" spans="1:6" x14ac:dyDescent="0.25">
      <c r="A66" s="1">
        <v>44448</v>
      </c>
      <c r="B66" s="39" t="s">
        <v>137</v>
      </c>
      <c r="C66" s="67">
        <v>-2530</v>
      </c>
      <c r="D66" s="67"/>
      <c r="E66" s="70" t="s">
        <v>213</v>
      </c>
    </row>
    <row r="67" spans="1:6" x14ac:dyDescent="0.25">
      <c r="A67" s="1">
        <v>44448</v>
      </c>
      <c r="B67" s="39" t="s">
        <v>138</v>
      </c>
      <c r="C67" s="67">
        <v>-1435.49</v>
      </c>
      <c r="D67" s="67"/>
      <c r="E67" s="70" t="s">
        <v>212</v>
      </c>
    </row>
    <row r="68" spans="1:6" x14ac:dyDescent="0.25">
      <c r="A68" s="1">
        <v>44448</v>
      </c>
      <c r="B68" s="39" t="s">
        <v>139</v>
      </c>
      <c r="C68" s="67"/>
      <c r="D68" s="67">
        <v>77.3</v>
      </c>
      <c r="E68" s="70" t="s">
        <v>102</v>
      </c>
    </row>
    <row r="69" spans="1:6" x14ac:dyDescent="0.25">
      <c r="A69" s="1">
        <v>44448</v>
      </c>
      <c r="B69" s="39" t="s">
        <v>140</v>
      </c>
      <c r="C69" s="67"/>
      <c r="D69" s="67">
        <v>169</v>
      </c>
      <c r="E69" s="70" t="s">
        <v>103</v>
      </c>
    </row>
    <row r="70" spans="1:6" x14ac:dyDescent="0.25">
      <c r="A70" s="1">
        <v>44448</v>
      </c>
      <c r="B70" s="39" t="s">
        <v>141</v>
      </c>
      <c r="C70" s="67"/>
      <c r="D70" s="67">
        <v>286</v>
      </c>
      <c r="E70" s="70" t="s">
        <v>104</v>
      </c>
    </row>
    <row r="71" spans="1:6" x14ac:dyDescent="0.25">
      <c r="A71" s="1">
        <v>44448</v>
      </c>
      <c r="B71" s="39" t="s">
        <v>142</v>
      </c>
      <c r="C71" s="67"/>
      <c r="D71" s="67">
        <v>1914.43</v>
      </c>
      <c r="E71" s="70" t="s">
        <v>96</v>
      </c>
    </row>
    <row r="72" spans="1:6" x14ac:dyDescent="0.25">
      <c r="A72" s="1">
        <v>44448</v>
      </c>
      <c r="B72" s="39" t="s">
        <v>143</v>
      </c>
      <c r="C72" s="67"/>
      <c r="D72" s="67">
        <v>1997.99</v>
      </c>
      <c r="E72" s="70" t="s">
        <v>101</v>
      </c>
    </row>
    <row r="73" spans="1:6" x14ac:dyDescent="0.25">
      <c r="A73" s="1">
        <v>44448</v>
      </c>
      <c r="B73" s="39" t="s">
        <v>144</v>
      </c>
      <c r="C73" s="67"/>
      <c r="D73" s="67">
        <v>2399.56</v>
      </c>
      <c r="E73" s="70" t="s">
        <v>99</v>
      </c>
    </row>
    <row r="74" spans="1:6" x14ac:dyDescent="0.25">
      <c r="A74" s="1">
        <v>44448</v>
      </c>
      <c r="B74" s="39" t="s">
        <v>145</v>
      </c>
      <c r="C74" s="67"/>
      <c r="D74" s="67">
        <v>2977.48</v>
      </c>
      <c r="E74" s="70" t="s">
        <v>105</v>
      </c>
    </row>
    <row r="75" spans="1:6" x14ac:dyDescent="0.25">
      <c r="A75" s="1">
        <v>44448</v>
      </c>
      <c r="B75" s="39" t="s">
        <v>146</v>
      </c>
      <c r="C75" s="67"/>
      <c r="D75" s="67">
        <v>3146.24</v>
      </c>
      <c r="E75" s="70" t="s">
        <v>100</v>
      </c>
    </row>
    <row r="76" spans="1:6" x14ac:dyDescent="0.25">
      <c r="A76" s="1">
        <v>44448</v>
      </c>
      <c r="B76" s="39" t="s">
        <v>147</v>
      </c>
      <c r="C76" s="67"/>
      <c r="D76" s="67">
        <v>7781.34</v>
      </c>
      <c r="E76" s="70" t="s">
        <v>97</v>
      </c>
    </row>
    <row r="77" spans="1:6" x14ac:dyDescent="0.25">
      <c r="A77" s="1">
        <v>44448</v>
      </c>
      <c r="B77" s="39" t="s">
        <v>148</v>
      </c>
      <c r="C77" s="67"/>
      <c r="D77" s="67">
        <v>8514.5499999999993</v>
      </c>
      <c r="E77" s="70" t="s">
        <v>98</v>
      </c>
    </row>
    <row r="78" spans="1:6" x14ac:dyDescent="0.25">
      <c r="A78" s="1">
        <v>44449</v>
      </c>
      <c r="B78" s="39" t="s">
        <v>134</v>
      </c>
      <c r="C78" s="67"/>
      <c r="D78" s="67">
        <v>2442.11</v>
      </c>
      <c r="E78" s="70" t="s">
        <v>107</v>
      </c>
    </row>
    <row r="79" spans="1:6" x14ac:dyDescent="0.25">
      <c r="A79" s="1">
        <v>44449</v>
      </c>
      <c r="B79" s="39" t="s">
        <v>135</v>
      </c>
      <c r="C79" s="67"/>
      <c r="D79" s="67">
        <v>6476.57</v>
      </c>
      <c r="E79" s="70" t="s">
        <v>106</v>
      </c>
      <c r="F79" s="30" t="s">
        <v>214</v>
      </c>
    </row>
    <row r="80" spans="1:6" x14ac:dyDescent="0.25">
      <c r="A80" s="1">
        <v>44452</v>
      </c>
      <c r="B80" s="39" t="s">
        <v>126</v>
      </c>
      <c r="C80" s="67">
        <v>-4797.54</v>
      </c>
      <c r="D80" s="67"/>
      <c r="E80" s="70" t="s">
        <v>216</v>
      </c>
    </row>
    <row r="81" spans="1:5" x14ac:dyDescent="0.25">
      <c r="A81" s="1">
        <v>44452</v>
      </c>
      <c r="B81" s="39" t="s">
        <v>127</v>
      </c>
      <c r="C81" s="67">
        <v>-236.97</v>
      </c>
      <c r="D81" s="67"/>
      <c r="E81" s="70" t="s">
        <v>217</v>
      </c>
    </row>
    <row r="82" spans="1:5" x14ac:dyDescent="0.25">
      <c r="A82" s="1">
        <v>44452</v>
      </c>
      <c r="B82" s="39" t="s">
        <v>128</v>
      </c>
      <c r="C82" s="67"/>
      <c r="D82" s="67">
        <v>1499.16</v>
      </c>
      <c r="E82" s="70" t="s">
        <v>111</v>
      </c>
    </row>
    <row r="83" spans="1:5" x14ac:dyDescent="0.25">
      <c r="A83" s="1">
        <v>44452</v>
      </c>
      <c r="B83" s="39" t="s">
        <v>129</v>
      </c>
      <c r="C83" s="67"/>
      <c r="D83" s="67">
        <v>1667.25</v>
      </c>
      <c r="E83" s="70" t="s">
        <v>113</v>
      </c>
    </row>
    <row r="84" spans="1:5" x14ac:dyDescent="0.25">
      <c r="A84" s="1">
        <v>44452</v>
      </c>
      <c r="B84" s="39" t="s">
        <v>130</v>
      </c>
      <c r="C84" s="67"/>
      <c r="D84" s="67">
        <v>2085.9299999999998</v>
      </c>
      <c r="E84" s="70" t="s">
        <v>109</v>
      </c>
    </row>
    <row r="85" spans="1:5" x14ac:dyDescent="0.25">
      <c r="A85" s="1">
        <v>44452</v>
      </c>
      <c r="B85" s="39" t="s">
        <v>131</v>
      </c>
      <c r="C85" s="67"/>
      <c r="D85" s="67">
        <v>2181.56</v>
      </c>
      <c r="E85" s="70" t="s">
        <v>110</v>
      </c>
    </row>
    <row r="86" spans="1:5" x14ac:dyDescent="0.25">
      <c r="A86" s="1">
        <v>44452</v>
      </c>
      <c r="B86" s="39" t="s">
        <v>132</v>
      </c>
      <c r="C86" s="67"/>
      <c r="D86" s="67">
        <v>3864.45</v>
      </c>
      <c r="E86" s="70" t="s">
        <v>108</v>
      </c>
    </row>
    <row r="87" spans="1:5" x14ac:dyDescent="0.25">
      <c r="A87" s="1">
        <v>44452</v>
      </c>
      <c r="B87" s="39" t="s">
        <v>133</v>
      </c>
      <c r="C87" s="67"/>
      <c r="D87" s="67">
        <v>11258</v>
      </c>
      <c r="E87" s="70" t="s">
        <v>112</v>
      </c>
    </row>
    <row r="88" spans="1:5" x14ac:dyDescent="0.25">
      <c r="A88" s="1">
        <v>44453</v>
      </c>
      <c r="B88" s="39" t="s">
        <v>118</v>
      </c>
      <c r="C88" s="67">
        <v>-55524.92</v>
      </c>
      <c r="D88" s="67"/>
      <c r="E88" s="70" t="s">
        <v>212</v>
      </c>
    </row>
    <row r="89" spans="1:5" x14ac:dyDescent="0.25">
      <c r="A89" s="1">
        <v>44453</v>
      </c>
      <c r="B89" s="39" t="s">
        <v>119</v>
      </c>
      <c r="C89" s="67">
        <v>-5214</v>
      </c>
      <c r="D89" s="67"/>
      <c r="E89" s="70" t="s">
        <v>213</v>
      </c>
    </row>
    <row r="90" spans="1:5" x14ac:dyDescent="0.25">
      <c r="A90" s="1">
        <v>44453</v>
      </c>
      <c r="B90" s="39" t="s">
        <v>120</v>
      </c>
      <c r="C90" s="67"/>
      <c r="D90" s="67">
        <v>1016.75</v>
      </c>
      <c r="E90" s="69" t="s">
        <v>204</v>
      </c>
    </row>
    <row r="91" spans="1:5" x14ac:dyDescent="0.25">
      <c r="A91" s="1">
        <v>44453</v>
      </c>
      <c r="B91" s="39" t="s">
        <v>121</v>
      </c>
      <c r="C91" s="67"/>
      <c r="D91" s="67">
        <v>3054.29</v>
      </c>
      <c r="E91" s="69" t="s">
        <v>205</v>
      </c>
    </row>
    <row r="92" spans="1:5" x14ac:dyDescent="0.25">
      <c r="A92" s="1">
        <v>44453</v>
      </c>
      <c r="B92" s="39" t="s">
        <v>122</v>
      </c>
      <c r="C92" s="67"/>
      <c r="D92" s="67">
        <v>3515.7</v>
      </c>
      <c r="E92" s="69" t="s">
        <v>211</v>
      </c>
    </row>
    <row r="93" spans="1:5" x14ac:dyDescent="0.25">
      <c r="A93" s="1">
        <v>44453</v>
      </c>
      <c r="B93" s="39" t="s">
        <v>123</v>
      </c>
      <c r="C93" s="67"/>
      <c r="D93" s="67">
        <v>3952.06</v>
      </c>
      <c r="E93" s="69" t="s">
        <v>206</v>
      </c>
    </row>
    <row r="94" spans="1:5" x14ac:dyDescent="0.25">
      <c r="A94" s="1">
        <v>44453</v>
      </c>
      <c r="B94" s="39" t="s">
        <v>124</v>
      </c>
      <c r="C94" s="67"/>
      <c r="D94" s="67">
        <v>6476.57</v>
      </c>
      <c r="E94" s="69" t="s">
        <v>106</v>
      </c>
    </row>
    <row r="95" spans="1:5" x14ac:dyDescent="0.25">
      <c r="A95" s="1">
        <v>44453</v>
      </c>
      <c r="B95" s="39" t="s">
        <v>125</v>
      </c>
      <c r="C95" s="67"/>
      <c r="D95" s="67">
        <v>10050</v>
      </c>
      <c r="E95" s="69" t="s">
        <v>203</v>
      </c>
    </row>
    <row r="96" spans="1:5" x14ac:dyDescent="0.25">
      <c r="A96" s="1">
        <v>44454</v>
      </c>
      <c r="B96" s="39" t="s">
        <v>115</v>
      </c>
      <c r="C96" s="67"/>
      <c r="D96" s="67">
        <v>2278.87</v>
      </c>
      <c r="E96" s="69" t="s">
        <v>207</v>
      </c>
    </row>
    <row r="97" spans="1:5" x14ac:dyDescent="0.25">
      <c r="A97" s="1">
        <v>44454</v>
      </c>
      <c r="B97" s="39" t="s">
        <v>116</v>
      </c>
      <c r="C97" s="67"/>
      <c r="D97" s="67">
        <v>2599.1999999999998</v>
      </c>
      <c r="E97" s="69" t="s">
        <v>208</v>
      </c>
    </row>
    <row r="98" spans="1:5" x14ac:dyDescent="0.25">
      <c r="A98" s="1">
        <v>44454</v>
      </c>
      <c r="B98" s="39" t="s">
        <v>117</v>
      </c>
      <c r="C98" s="67"/>
      <c r="D98" s="67">
        <v>3600.7</v>
      </c>
      <c r="E98" s="69" t="s">
        <v>209</v>
      </c>
    </row>
    <row r="103" spans="1:5" ht="15.75" thickBot="1" x14ac:dyDescent="0.3">
      <c r="B103" s="73" t="s">
        <v>220</v>
      </c>
    </row>
    <row r="104" spans="1:5" x14ac:dyDescent="0.25">
      <c r="B104" s="30"/>
    </row>
    <row r="105" spans="1:5" x14ac:dyDescent="0.25">
      <c r="B105" s="30"/>
    </row>
    <row r="106" spans="1:5" x14ac:dyDescent="0.25">
      <c r="B106" s="30"/>
    </row>
    <row r="107" spans="1:5" ht="15.75" thickBot="1" x14ac:dyDescent="0.3">
      <c r="B107" s="73" t="s">
        <v>221</v>
      </c>
    </row>
    <row r="108" spans="1:5" x14ac:dyDescent="0.25">
      <c r="B108" s="30"/>
    </row>
    <row r="109" spans="1:5" x14ac:dyDescent="0.25">
      <c r="B109" s="30"/>
    </row>
    <row r="110" spans="1:5" x14ac:dyDescent="0.25">
      <c r="B110" s="30"/>
    </row>
    <row r="111" spans="1:5" ht="15.75" thickBot="1" x14ac:dyDescent="0.3">
      <c r="B111" s="73" t="s">
        <v>222</v>
      </c>
    </row>
  </sheetData>
  <sortState ref="A11:F98">
    <sortCondition ref="A11:A98"/>
  </sortState>
  <mergeCells count="1">
    <mergeCell ref="A1:F1"/>
  </mergeCells>
  <pageMargins left="0.7" right="0.7" top="0.75" bottom="0.75" header="0.3" footer="0.3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opLeftCell="A9" workbookViewId="0">
      <selection sqref="A1:G35"/>
    </sheetView>
  </sheetViews>
  <sheetFormatPr defaultRowHeight="15" x14ac:dyDescent="0.25"/>
  <cols>
    <col min="1" max="1" width="10.7109375" bestFit="1" customWidth="1"/>
    <col min="2" max="2" width="55.140625" bestFit="1" customWidth="1"/>
    <col min="3" max="3" width="15.7109375" bestFit="1" customWidth="1"/>
    <col min="5" max="5" width="12.85546875" bestFit="1" customWidth="1"/>
    <col min="7" max="7" width="17.28515625" bestFit="1" customWidth="1"/>
  </cols>
  <sheetData>
    <row r="1" spans="1:7" ht="28.5" x14ac:dyDescent="0.45">
      <c r="A1" s="74" t="s">
        <v>11</v>
      </c>
      <c r="B1" s="74"/>
      <c r="C1" s="74"/>
      <c r="D1" s="74"/>
      <c r="E1" s="74"/>
      <c r="F1" s="39"/>
      <c r="G1" s="39"/>
    </row>
    <row r="2" spans="1:7" ht="28.5" x14ac:dyDescent="0.45">
      <c r="A2" s="44"/>
      <c r="B2" s="44"/>
      <c r="C2" s="44"/>
      <c r="D2" s="44"/>
      <c r="E2" s="44"/>
      <c r="F2" s="39"/>
      <c r="G2" s="39"/>
    </row>
    <row r="3" spans="1:7" x14ac:dyDescent="0.25">
      <c r="A3" s="42" t="s">
        <v>7</v>
      </c>
      <c r="B3" s="42" t="s">
        <v>12</v>
      </c>
      <c r="C3" s="42" t="s">
        <v>13</v>
      </c>
      <c r="D3" s="45"/>
      <c r="E3" s="42" t="s">
        <v>14</v>
      </c>
      <c r="F3" s="45"/>
      <c r="G3" s="42" t="s">
        <v>15</v>
      </c>
    </row>
    <row r="5" spans="1:7" x14ac:dyDescent="0.25">
      <c r="A5" s="46">
        <v>43655</v>
      </c>
      <c r="B5" s="41" t="s">
        <v>16</v>
      </c>
      <c r="C5" s="41">
        <v>19</v>
      </c>
      <c r="D5" s="41"/>
      <c r="E5" s="47">
        <v>194</v>
      </c>
      <c r="F5" s="41"/>
      <c r="G5" s="46">
        <v>43668</v>
      </c>
    </row>
    <row r="6" spans="1:7" x14ac:dyDescent="0.25">
      <c r="A6" s="48">
        <v>43655</v>
      </c>
      <c r="B6" s="49" t="s">
        <v>17</v>
      </c>
      <c r="C6" s="49">
        <v>20</v>
      </c>
      <c r="D6" s="49"/>
      <c r="E6" s="50">
        <v>1.54</v>
      </c>
      <c r="F6" s="51"/>
      <c r="G6" s="48">
        <v>44334</v>
      </c>
    </row>
    <row r="7" spans="1:7" x14ac:dyDescent="0.25">
      <c r="A7" s="41"/>
      <c r="B7" s="41"/>
      <c r="C7" s="41"/>
      <c r="D7" s="41"/>
      <c r="E7" s="41"/>
      <c r="F7" s="41"/>
      <c r="G7" s="41"/>
    </row>
    <row r="8" spans="1:7" x14ac:dyDescent="0.25">
      <c r="A8" s="46">
        <v>43756</v>
      </c>
      <c r="B8" s="52" t="s">
        <v>18</v>
      </c>
      <c r="C8" s="53">
        <v>21</v>
      </c>
      <c r="D8" s="41"/>
      <c r="E8" s="54">
        <v>2371.65</v>
      </c>
      <c r="F8" s="41"/>
      <c r="G8" s="46">
        <v>43763</v>
      </c>
    </row>
    <row r="9" spans="1:7" x14ac:dyDescent="0.25">
      <c r="A9" s="46">
        <v>43756</v>
      </c>
      <c r="B9" s="52" t="s">
        <v>19</v>
      </c>
      <c r="C9" s="55">
        <v>22</v>
      </c>
      <c r="D9" s="41"/>
      <c r="E9" s="54">
        <v>2371.65</v>
      </c>
      <c r="F9" s="41"/>
      <c r="G9" s="46">
        <v>43763</v>
      </c>
    </row>
    <row r="10" spans="1:7" x14ac:dyDescent="0.25">
      <c r="A10" s="41"/>
      <c r="B10" s="41"/>
      <c r="C10" s="41"/>
      <c r="D10" s="41"/>
      <c r="E10" s="41"/>
      <c r="F10" s="41"/>
      <c r="G10" s="41"/>
    </row>
    <row r="11" spans="1:7" x14ac:dyDescent="0.25">
      <c r="A11" s="56">
        <v>43768</v>
      </c>
      <c r="B11" s="52" t="s">
        <v>20</v>
      </c>
      <c r="C11" s="57">
        <v>23</v>
      </c>
      <c r="D11" s="57"/>
      <c r="E11" s="58">
        <v>69</v>
      </c>
      <c r="F11" s="59"/>
      <c r="G11" s="56">
        <v>43776</v>
      </c>
    </row>
    <row r="12" spans="1:7" x14ac:dyDescent="0.25">
      <c r="A12" s="41"/>
      <c r="B12" s="41"/>
      <c r="C12" s="41"/>
      <c r="D12" s="41"/>
      <c r="E12" s="41"/>
      <c r="F12" s="41"/>
      <c r="G12" s="41"/>
    </row>
    <row r="13" spans="1:7" x14ac:dyDescent="0.25">
      <c r="A13" s="48">
        <v>43875</v>
      </c>
      <c r="B13" s="52" t="s">
        <v>21</v>
      </c>
      <c r="C13" s="49">
        <v>29</v>
      </c>
      <c r="D13" s="49"/>
      <c r="E13" s="50">
        <v>5179.79</v>
      </c>
      <c r="F13" s="49"/>
      <c r="G13" s="49" t="s">
        <v>22</v>
      </c>
    </row>
    <row r="14" spans="1:7" x14ac:dyDescent="0.25">
      <c r="A14" s="46"/>
      <c r="B14" s="52"/>
      <c r="C14" s="41"/>
      <c r="D14" s="41"/>
      <c r="E14" s="47"/>
      <c r="F14" s="41"/>
      <c r="G14" s="41"/>
    </row>
    <row r="15" spans="1:7" x14ac:dyDescent="0.25">
      <c r="A15" s="48">
        <v>43886</v>
      </c>
      <c r="B15" s="49" t="s">
        <v>23</v>
      </c>
      <c r="C15" s="49">
        <v>30</v>
      </c>
      <c r="D15" s="49"/>
      <c r="E15" s="50">
        <v>10803.25</v>
      </c>
      <c r="F15" s="49"/>
      <c r="G15" s="48">
        <v>43895</v>
      </c>
    </row>
    <row r="16" spans="1:7" x14ac:dyDescent="0.25">
      <c r="A16" s="41"/>
      <c r="B16" s="41"/>
      <c r="C16" s="41"/>
      <c r="D16" s="41"/>
      <c r="E16" s="41"/>
      <c r="F16" s="41"/>
      <c r="G16" s="41"/>
    </row>
    <row r="17" spans="1:7" x14ac:dyDescent="0.25">
      <c r="A17" s="48">
        <v>43888</v>
      </c>
      <c r="B17" s="49" t="s">
        <v>24</v>
      </c>
      <c r="C17" s="49">
        <v>31</v>
      </c>
      <c r="D17" s="49"/>
      <c r="E17" s="50">
        <v>2470</v>
      </c>
      <c r="F17" s="49"/>
      <c r="G17" s="48">
        <v>43893</v>
      </c>
    </row>
    <row r="18" spans="1:7" x14ac:dyDescent="0.25">
      <c r="A18" s="41"/>
      <c r="B18" s="41"/>
      <c r="C18" s="41"/>
      <c r="D18" s="41"/>
      <c r="E18" s="41"/>
      <c r="F18" s="41"/>
      <c r="G18" s="41"/>
    </row>
    <row r="19" spans="1:7" x14ac:dyDescent="0.25">
      <c r="A19" s="46">
        <v>43915</v>
      </c>
      <c r="B19" s="60" t="s">
        <v>25</v>
      </c>
      <c r="C19" s="41">
        <v>32</v>
      </c>
      <c r="D19" s="41"/>
      <c r="E19" s="61">
        <v>57</v>
      </c>
      <c r="F19" s="41"/>
      <c r="G19" s="46">
        <v>43921</v>
      </c>
    </row>
    <row r="20" spans="1:7" x14ac:dyDescent="0.25">
      <c r="A20" s="46">
        <v>43915</v>
      </c>
      <c r="B20" s="60" t="s">
        <v>26</v>
      </c>
      <c r="C20" s="41">
        <v>33</v>
      </c>
      <c r="D20" s="41"/>
      <c r="E20" s="61">
        <v>2741.12</v>
      </c>
      <c r="F20" s="41"/>
      <c r="G20" s="46">
        <v>43921</v>
      </c>
    </row>
    <row r="21" spans="1:7" x14ac:dyDescent="0.25">
      <c r="A21" s="41"/>
      <c r="B21" s="41"/>
      <c r="C21" s="41"/>
      <c r="D21" s="41"/>
      <c r="E21" s="41"/>
      <c r="F21" s="41"/>
      <c r="G21" s="41"/>
    </row>
    <row r="22" spans="1:7" x14ac:dyDescent="0.25">
      <c r="A22" s="46">
        <v>44020</v>
      </c>
      <c r="B22" s="60" t="s">
        <v>16</v>
      </c>
      <c r="C22" s="41">
        <v>34</v>
      </c>
      <c r="D22" s="41"/>
      <c r="E22" s="47">
        <v>536.82000000000005</v>
      </c>
      <c r="F22" s="41"/>
      <c r="G22" s="48">
        <v>44034</v>
      </c>
    </row>
    <row r="23" spans="1:7" x14ac:dyDescent="0.25">
      <c r="A23" s="46">
        <v>44020</v>
      </c>
      <c r="B23" s="60" t="s">
        <v>27</v>
      </c>
      <c r="C23" s="41">
        <v>35</v>
      </c>
      <c r="D23" s="41"/>
      <c r="E23" s="47">
        <v>8.33</v>
      </c>
      <c r="F23" s="41"/>
      <c r="G23" s="48">
        <v>44034</v>
      </c>
    </row>
    <row r="24" spans="1:7" x14ac:dyDescent="0.25">
      <c r="A24" s="46">
        <v>44020</v>
      </c>
      <c r="B24" s="60" t="s">
        <v>28</v>
      </c>
      <c r="C24" s="41">
        <v>36</v>
      </c>
      <c r="D24" s="41"/>
      <c r="E24" s="47">
        <v>2832.16</v>
      </c>
      <c r="F24" s="41"/>
      <c r="G24" s="46">
        <v>44027</v>
      </c>
    </row>
    <row r="26" spans="1:7" x14ac:dyDescent="0.25">
      <c r="A26" s="48">
        <v>44105</v>
      </c>
      <c r="B26" s="62" t="s">
        <v>29</v>
      </c>
      <c r="C26" s="49">
        <v>37</v>
      </c>
      <c r="D26" s="62"/>
      <c r="E26" s="63">
        <v>54934.94</v>
      </c>
      <c r="F26" s="62"/>
      <c r="G26" s="48">
        <v>44106</v>
      </c>
    </row>
    <row r="28" spans="1:7" x14ac:dyDescent="0.25">
      <c r="A28" s="46">
        <v>44147</v>
      </c>
      <c r="B28" s="39" t="s">
        <v>30</v>
      </c>
      <c r="C28" s="41">
        <v>38</v>
      </c>
      <c r="D28" s="39"/>
      <c r="E28" s="40">
        <v>853.31</v>
      </c>
      <c r="F28" s="39"/>
      <c r="G28" s="46">
        <v>44147</v>
      </c>
    </row>
    <row r="30" spans="1:7" x14ac:dyDescent="0.25">
      <c r="A30" s="64">
        <v>43841</v>
      </c>
      <c r="B30" s="62" t="s">
        <v>31</v>
      </c>
      <c r="C30" s="49">
        <v>39</v>
      </c>
      <c r="D30" s="62"/>
      <c r="E30" s="63">
        <v>454</v>
      </c>
      <c r="F30" s="62"/>
      <c r="G30" s="48">
        <v>44218</v>
      </c>
    </row>
    <row r="32" spans="1:7" x14ac:dyDescent="0.25">
      <c r="A32" s="65">
        <v>44277</v>
      </c>
      <c r="B32" s="66" t="s">
        <v>32</v>
      </c>
      <c r="C32" s="51">
        <v>41</v>
      </c>
      <c r="D32" s="66"/>
      <c r="E32" s="43">
        <v>82.68</v>
      </c>
      <c r="F32" s="39"/>
      <c r="G32" s="51" t="s">
        <v>33</v>
      </c>
    </row>
    <row r="34" spans="1:7" x14ac:dyDescent="0.25">
      <c r="A34" s="64">
        <v>44302</v>
      </c>
      <c r="B34" s="62" t="s">
        <v>34</v>
      </c>
      <c r="C34" s="49">
        <v>42</v>
      </c>
      <c r="D34" s="62"/>
      <c r="E34" s="63">
        <v>365.25</v>
      </c>
      <c r="F34" s="62"/>
      <c r="G34" s="48">
        <v>44319</v>
      </c>
    </row>
  </sheetData>
  <mergeCells count="1">
    <mergeCell ref="A1:E1"/>
  </mergeCell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"/>
  <sheetViews>
    <sheetView topLeftCell="A118" workbookViewId="0">
      <selection activeCell="Q7" sqref="Q7"/>
    </sheetView>
  </sheetViews>
  <sheetFormatPr defaultRowHeight="15" x14ac:dyDescent="0.25"/>
  <cols>
    <col min="1" max="1" width="12.5703125" bestFit="1" customWidth="1"/>
    <col min="2" max="2" width="8" bestFit="1" customWidth="1"/>
    <col min="3" max="3" width="19.85546875" bestFit="1" customWidth="1"/>
    <col min="4" max="4" width="11.5703125" bestFit="1" customWidth="1"/>
    <col min="6" max="6" width="13.140625" bestFit="1" customWidth="1"/>
    <col min="7" max="7" width="11.85546875" bestFit="1" customWidth="1"/>
    <col min="8" max="10" width="10.5703125" bestFit="1" customWidth="1"/>
    <col min="12" max="12" width="12.85546875" bestFit="1" customWidth="1"/>
    <col min="14" max="14" width="11.5703125" bestFit="1" customWidth="1"/>
  </cols>
  <sheetData>
    <row r="1" spans="1:14" x14ac:dyDescent="0.25">
      <c r="A1" s="10" t="s">
        <v>35</v>
      </c>
      <c r="B1" s="5"/>
      <c r="C1" s="7" t="s">
        <v>36</v>
      </c>
      <c r="D1" s="7" t="s">
        <v>37</v>
      </c>
      <c r="E1" s="5"/>
      <c r="F1" s="10" t="s">
        <v>38</v>
      </c>
      <c r="G1" s="7" t="s">
        <v>39</v>
      </c>
      <c r="H1" s="7" t="s">
        <v>40</v>
      </c>
      <c r="I1" s="7" t="s">
        <v>41</v>
      </c>
      <c r="J1" s="7" t="s">
        <v>42</v>
      </c>
      <c r="K1" s="5"/>
      <c r="L1" s="10" t="s">
        <v>14</v>
      </c>
      <c r="M1" s="5"/>
      <c r="N1" s="7" t="s">
        <v>43</v>
      </c>
    </row>
    <row r="2" spans="1:14" x14ac:dyDescent="0.25">
      <c r="A2" s="1">
        <v>44441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x14ac:dyDescent="0.25">
      <c r="A3" s="5"/>
      <c r="B3" s="5">
        <v>1007235</v>
      </c>
      <c r="C3" s="5" t="s">
        <v>44</v>
      </c>
      <c r="D3" s="3">
        <v>2779.88</v>
      </c>
      <c r="E3" s="5"/>
      <c r="F3" s="23">
        <v>24236</v>
      </c>
      <c r="G3" s="5" t="s">
        <v>45</v>
      </c>
      <c r="H3" s="12">
        <v>200</v>
      </c>
      <c r="I3" s="12">
        <v>20</v>
      </c>
      <c r="J3" s="12">
        <v>220</v>
      </c>
      <c r="K3" s="5"/>
      <c r="L3" s="19">
        <v>2559.88</v>
      </c>
      <c r="M3" s="5"/>
      <c r="N3" s="19">
        <v>2779.88</v>
      </c>
    </row>
    <row r="4" spans="1:14" x14ac:dyDescent="0.25">
      <c r="A4" s="5"/>
      <c r="B4" s="5">
        <v>1003895</v>
      </c>
      <c r="C4" s="5" t="s">
        <v>46</v>
      </c>
      <c r="D4" s="3">
        <v>784.85</v>
      </c>
      <c r="E4" s="5"/>
      <c r="F4" s="23">
        <v>24198</v>
      </c>
      <c r="G4" s="5" t="s">
        <v>45</v>
      </c>
      <c r="H4" s="12">
        <v>280</v>
      </c>
      <c r="I4" s="12">
        <v>28</v>
      </c>
      <c r="J4" s="12">
        <v>308</v>
      </c>
      <c r="K4" s="5"/>
      <c r="L4" s="19">
        <v>476.85</v>
      </c>
      <c r="M4" s="5"/>
      <c r="N4" s="19">
        <v>784.85</v>
      </c>
    </row>
    <row r="5" spans="1:14" x14ac:dyDescent="0.25">
      <c r="A5" s="5"/>
      <c r="B5" s="5">
        <v>200205</v>
      </c>
      <c r="C5" s="5" t="s">
        <v>47</v>
      </c>
      <c r="D5" s="3">
        <v>3120.83</v>
      </c>
      <c r="E5" s="5"/>
      <c r="F5" s="23">
        <v>24285</v>
      </c>
      <c r="G5" s="5" t="s">
        <v>45</v>
      </c>
      <c r="H5" s="12">
        <v>280</v>
      </c>
      <c r="I5" s="12">
        <v>28</v>
      </c>
      <c r="J5" s="12">
        <v>308</v>
      </c>
      <c r="K5" s="5"/>
      <c r="L5" s="19">
        <v>2812.83</v>
      </c>
      <c r="M5" s="5"/>
      <c r="N5" s="19">
        <v>3120.83</v>
      </c>
    </row>
    <row r="6" spans="1:14" x14ac:dyDescent="0.25">
      <c r="A6" s="5"/>
      <c r="B6" s="5">
        <v>1002433</v>
      </c>
      <c r="C6" s="5" t="s">
        <v>48</v>
      </c>
      <c r="D6" s="3">
        <v>2046.38</v>
      </c>
      <c r="E6" s="5"/>
      <c r="F6" s="23">
        <v>24232</v>
      </c>
      <c r="G6" s="5" t="s">
        <v>45</v>
      </c>
      <c r="H6" s="26">
        <v>560</v>
      </c>
      <c r="I6" s="26">
        <v>56</v>
      </c>
      <c r="J6" s="26">
        <v>616</v>
      </c>
      <c r="K6" s="5"/>
      <c r="L6" s="19">
        <v>1430.38</v>
      </c>
      <c r="M6" s="5"/>
      <c r="N6" s="19">
        <v>2046.38</v>
      </c>
    </row>
    <row r="7" spans="1:14" x14ac:dyDescent="0.25">
      <c r="A7" s="5"/>
      <c r="B7" s="5">
        <v>1002481</v>
      </c>
      <c r="C7" s="5" t="s">
        <v>49</v>
      </c>
      <c r="D7" s="3">
        <v>2334.56</v>
      </c>
      <c r="E7" s="5"/>
      <c r="F7" s="23">
        <v>24318</v>
      </c>
      <c r="G7" s="5" t="s">
        <v>45</v>
      </c>
      <c r="H7" s="26">
        <v>280</v>
      </c>
      <c r="I7" s="26">
        <v>28</v>
      </c>
      <c r="J7" s="26">
        <v>308</v>
      </c>
      <c r="K7" s="5"/>
      <c r="L7" s="19">
        <v>2026.56</v>
      </c>
      <c r="M7" s="5"/>
      <c r="N7" s="19">
        <v>2334.56</v>
      </c>
    </row>
    <row r="8" spans="1:14" x14ac:dyDescent="0.25">
      <c r="A8" s="5"/>
      <c r="B8" s="5">
        <v>1002198</v>
      </c>
      <c r="C8" s="5" t="s">
        <v>50</v>
      </c>
      <c r="D8" s="3">
        <v>2989.08</v>
      </c>
      <c r="E8" s="5"/>
      <c r="F8" s="23">
        <v>24319</v>
      </c>
      <c r="G8" s="5" t="s">
        <v>45</v>
      </c>
      <c r="H8" s="26">
        <v>280</v>
      </c>
      <c r="I8" s="26">
        <v>28</v>
      </c>
      <c r="J8" s="26">
        <v>308</v>
      </c>
      <c r="K8" s="5"/>
      <c r="L8" s="19">
        <v>2681.08</v>
      </c>
      <c r="M8" s="5"/>
      <c r="N8" s="19">
        <v>2989.08</v>
      </c>
    </row>
    <row r="9" spans="1:14" x14ac:dyDescent="0.25">
      <c r="A9" s="5"/>
      <c r="B9" s="5">
        <v>1008336</v>
      </c>
      <c r="C9" s="5" t="s">
        <v>51</v>
      </c>
      <c r="D9" s="3">
        <v>933.43</v>
      </c>
      <c r="E9" s="5"/>
      <c r="F9" s="23">
        <v>24292</v>
      </c>
      <c r="G9" s="5" t="s">
        <v>45</v>
      </c>
      <c r="H9" s="26">
        <v>280</v>
      </c>
      <c r="I9" s="26">
        <v>28</v>
      </c>
      <c r="J9" s="26">
        <v>308</v>
      </c>
      <c r="K9" s="5"/>
      <c r="L9" s="19">
        <v>625.42999999999995</v>
      </c>
      <c r="M9" s="5"/>
      <c r="N9" s="19">
        <v>933.43</v>
      </c>
    </row>
    <row r="10" spans="1:14" x14ac:dyDescent="0.25">
      <c r="A10" s="5"/>
      <c r="B10" s="5">
        <v>1002519</v>
      </c>
      <c r="C10" s="5" t="s">
        <v>52</v>
      </c>
      <c r="D10" s="3">
        <v>7130.2</v>
      </c>
      <c r="E10" s="5"/>
      <c r="F10" s="23">
        <v>24287</v>
      </c>
      <c r="G10" s="5" t="s">
        <v>45</v>
      </c>
      <c r="H10" s="26">
        <v>280</v>
      </c>
      <c r="I10" s="26">
        <v>28</v>
      </c>
      <c r="J10" s="26">
        <v>308</v>
      </c>
      <c r="K10" s="5"/>
      <c r="L10" s="19">
        <v>6822.2</v>
      </c>
      <c r="M10" s="5"/>
      <c r="N10" s="19">
        <v>7130.2</v>
      </c>
    </row>
    <row r="11" spans="1:14" x14ac:dyDescent="0.25">
      <c r="A11" s="27"/>
      <c r="B11" s="5">
        <v>1008300</v>
      </c>
      <c r="C11" s="5" t="s">
        <v>53</v>
      </c>
      <c r="D11" s="3">
        <v>7131.32</v>
      </c>
      <c r="E11" s="14"/>
      <c r="F11" s="2">
        <v>24291</v>
      </c>
      <c r="G11" s="5" t="s">
        <v>45</v>
      </c>
      <c r="H11" s="26">
        <v>280</v>
      </c>
      <c r="I11" s="26">
        <v>28</v>
      </c>
      <c r="J11" s="26">
        <v>308</v>
      </c>
      <c r="K11" s="5"/>
      <c r="L11" s="19">
        <v>6823.32</v>
      </c>
      <c r="M11" s="5"/>
      <c r="N11" s="19">
        <v>7131.32</v>
      </c>
    </row>
    <row r="12" spans="1:14" x14ac:dyDescent="0.25">
      <c r="A12" s="27"/>
      <c r="B12" s="5">
        <v>200516</v>
      </c>
      <c r="C12" s="5" t="s">
        <v>54</v>
      </c>
      <c r="D12" s="3">
        <v>778.76</v>
      </c>
      <c r="E12" s="14"/>
      <c r="F12" s="2">
        <v>24289</v>
      </c>
      <c r="G12" s="5" t="s">
        <v>45</v>
      </c>
      <c r="H12" s="26">
        <v>300</v>
      </c>
      <c r="I12" s="26">
        <v>30</v>
      </c>
      <c r="J12" s="26">
        <v>330</v>
      </c>
      <c r="K12" s="5"/>
      <c r="L12" s="19">
        <v>448.76</v>
      </c>
      <c r="M12" s="5"/>
      <c r="N12" s="19">
        <v>778.76</v>
      </c>
    </row>
    <row r="13" spans="1:14" x14ac:dyDescent="0.25">
      <c r="A13" s="27"/>
      <c r="B13" s="5">
        <v>1000955</v>
      </c>
      <c r="C13" s="5" t="s">
        <v>55</v>
      </c>
      <c r="D13" s="3">
        <v>46.25</v>
      </c>
      <c r="E13" s="14"/>
      <c r="F13" s="2" t="s">
        <v>56</v>
      </c>
      <c r="G13" s="5" t="s">
        <v>45</v>
      </c>
      <c r="H13" s="26">
        <v>0</v>
      </c>
      <c r="I13" s="26">
        <v>0</v>
      </c>
      <c r="J13" s="26">
        <v>0</v>
      </c>
      <c r="K13" s="5"/>
      <c r="L13" s="19">
        <v>46.25</v>
      </c>
      <c r="M13" s="5"/>
      <c r="N13" s="19">
        <v>46.25</v>
      </c>
    </row>
    <row r="14" spans="1:14" x14ac:dyDescent="0.25">
      <c r="A14" s="27"/>
      <c r="B14" s="5">
        <v>200876</v>
      </c>
      <c r="C14" s="5" t="s">
        <v>57</v>
      </c>
      <c r="D14" s="3">
        <v>1039.18</v>
      </c>
      <c r="E14" s="14"/>
      <c r="F14" s="2" t="s">
        <v>56</v>
      </c>
      <c r="G14" s="5" t="s">
        <v>45</v>
      </c>
      <c r="H14" s="26">
        <v>0</v>
      </c>
      <c r="I14" s="26">
        <v>0</v>
      </c>
      <c r="J14" s="26">
        <v>0</v>
      </c>
      <c r="K14" s="5"/>
      <c r="L14" s="19">
        <v>1039.18</v>
      </c>
      <c r="M14" s="5"/>
      <c r="N14" s="19">
        <v>1039.18</v>
      </c>
    </row>
    <row r="15" spans="1:14" x14ac:dyDescent="0.25">
      <c r="A15" s="27"/>
      <c r="B15" s="5">
        <v>2000823</v>
      </c>
      <c r="C15" s="5" t="s">
        <v>58</v>
      </c>
      <c r="D15" s="3">
        <v>478.5</v>
      </c>
      <c r="E15" s="14"/>
      <c r="F15" s="2" t="s">
        <v>56</v>
      </c>
      <c r="G15" s="5" t="s">
        <v>45</v>
      </c>
      <c r="H15" s="26">
        <v>0</v>
      </c>
      <c r="I15" s="26">
        <v>0</v>
      </c>
      <c r="J15" s="26">
        <v>0</v>
      </c>
      <c r="K15" s="5"/>
      <c r="L15" s="19">
        <v>478.5</v>
      </c>
      <c r="M15" s="5"/>
      <c r="N15" s="19">
        <v>478.5</v>
      </c>
    </row>
    <row r="16" spans="1:14" x14ac:dyDescent="0.25">
      <c r="A16" s="27"/>
      <c r="B16" s="5">
        <v>200362</v>
      </c>
      <c r="C16" s="5" t="s">
        <v>59</v>
      </c>
      <c r="D16" s="3">
        <v>150.28</v>
      </c>
      <c r="E16" s="14"/>
      <c r="F16" s="2" t="s">
        <v>56</v>
      </c>
      <c r="G16" s="5" t="s">
        <v>45</v>
      </c>
      <c r="H16" s="26">
        <v>0</v>
      </c>
      <c r="I16" s="26">
        <v>0</v>
      </c>
      <c r="J16" s="26">
        <v>0</v>
      </c>
      <c r="K16" s="5"/>
      <c r="L16" s="19">
        <v>150.28</v>
      </c>
      <c r="M16" s="5"/>
      <c r="N16" s="19">
        <v>150.28</v>
      </c>
    </row>
    <row r="17" spans="1:15" x14ac:dyDescent="0.25">
      <c r="A17" s="27"/>
      <c r="B17" s="5">
        <v>1006219</v>
      </c>
      <c r="C17" s="5" t="s">
        <v>60</v>
      </c>
      <c r="D17" s="3">
        <v>5972.54</v>
      </c>
      <c r="E17" s="14"/>
      <c r="F17" s="2" t="s">
        <v>56</v>
      </c>
      <c r="G17" s="5" t="s">
        <v>45</v>
      </c>
      <c r="H17" s="26">
        <v>0</v>
      </c>
      <c r="I17" s="26">
        <v>0</v>
      </c>
      <c r="J17" s="26">
        <v>0</v>
      </c>
      <c r="K17" s="5"/>
      <c r="L17" s="19">
        <v>5972.54</v>
      </c>
      <c r="M17" s="5"/>
      <c r="N17" s="19">
        <v>5972.54</v>
      </c>
      <c r="O17" s="5"/>
    </row>
    <row r="18" spans="1:15" x14ac:dyDescent="0.25">
      <c r="A18" s="27"/>
      <c r="B18" s="5">
        <v>1006220</v>
      </c>
      <c r="C18" s="5" t="s">
        <v>61</v>
      </c>
      <c r="D18" s="3">
        <v>9997.31</v>
      </c>
      <c r="E18" s="14"/>
      <c r="F18" s="2">
        <v>24307</v>
      </c>
      <c r="G18" s="5" t="s">
        <v>45</v>
      </c>
      <c r="H18" s="26">
        <v>560</v>
      </c>
      <c r="I18" s="26">
        <v>56</v>
      </c>
      <c r="J18" s="26">
        <v>616</v>
      </c>
      <c r="K18" s="5"/>
      <c r="L18" s="19">
        <v>9381.31</v>
      </c>
      <c r="M18" s="5"/>
      <c r="N18" s="19">
        <v>9997.31</v>
      </c>
      <c r="O18" s="5"/>
    </row>
    <row r="19" spans="1:15" x14ac:dyDescent="0.25">
      <c r="A19" s="27"/>
      <c r="B19" s="27">
        <v>1008106</v>
      </c>
      <c r="C19" s="16" t="s">
        <v>62</v>
      </c>
      <c r="D19" s="21">
        <v>6864.11</v>
      </c>
      <c r="E19" s="14"/>
      <c r="F19" s="2" t="s">
        <v>56</v>
      </c>
      <c r="G19" s="5" t="s">
        <v>45</v>
      </c>
      <c r="H19" s="26">
        <v>0</v>
      </c>
      <c r="I19" s="26">
        <v>0</v>
      </c>
      <c r="J19" s="26">
        <v>0</v>
      </c>
      <c r="K19" s="5"/>
      <c r="L19" s="19">
        <v>6864.11</v>
      </c>
      <c r="M19" s="5"/>
      <c r="N19" s="19">
        <v>6864.11</v>
      </c>
      <c r="O19" s="6" t="s">
        <v>63</v>
      </c>
    </row>
    <row r="20" spans="1:15" x14ac:dyDescent="0.25">
      <c r="A20" s="27"/>
      <c r="B20" s="5">
        <v>1009433</v>
      </c>
      <c r="C20" s="5" t="s">
        <v>64</v>
      </c>
      <c r="D20" s="3">
        <v>690.15</v>
      </c>
      <c r="E20" s="5"/>
      <c r="F20" s="23" t="s">
        <v>56</v>
      </c>
      <c r="G20" s="5" t="s">
        <v>45</v>
      </c>
      <c r="H20" s="3">
        <v>0</v>
      </c>
      <c r="I20" s="12">
        <v>0</v>
      </c>
      <c r="J20" s="12">
        <v>0</v>
      </c>
      <c r="K20" s="5"/>
      <c r="L20" s="19">
        <v>690.15</v>
      </c>
      <c r="M20" s="5"/>
      <c r="N20" s="19">
        <v>690.15</v>
      </c>
      <c r="O20" s="6" t="s">
        <v>65</v>
      </c>
    </row>
    <row r="21" spans="1:15" x14ac:dyDescent="0.25">
      <c r="A21" s="27"/>
      <c r="B21" s="27"/>
      <c r="C21" s="14"/>
      <c r="D21" s="14"/>
      <c r="E21" s="14"/>
      <c r="F21" s="14"/>
      <c r="G21" s="14"/>
      <c r="H21" s="14"/>
      <c r="I21" s="18"/>
      <c r="J21" s="14"/>
      <c r="K21" s="14"/>
      <c r="L21" s="14"/>
      <c r="M21" s="14"/>
      <c r="N21" s="14"/>
      <c r="O21" s="5"/>
    </row>
    <row r="22" spans="1:15" x14ac:dyDescent="0.25">
      <c r="A22" s="5"/>
      <c r="B22" s="5"/>
      <c r="C22" s="5"/>
      <c r="D22" s="19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25">
      <c r="A23" s="27"/>
      <c r="B23" s="27"/>
      <c r="C23" s="24"/>
      <c r="D23" s="20">
        <v>55267.609999999993</v>
      </c>
      <c r="E23" s="20"/>
      <c r="F23" s="25"/>
      <c r="G23" s="20"/>
      <c r="H23" s="20">
        <v>3580</v>
      </c>
      <c r="I23" s="20">
        <v>358</v>
      </c>
      <c r="J23" s="20">
        <v>3938</v>
      </c>
      <c r="K23" s="24"/>
      <c r="L23" s="20">
        <v>51329.609999999993</v>
      </c>
      <c r="M23" s="20"/>
      <c r="N23" s="20">
        <v>55267.609999999993</v>
      </c>
      <c r="O23" s="5"/>
    </row>
    <row r="24" spans="1:15" x14ac:dyDescent="0.25">
      <c r="A24" s="27"/>
      <c r="B24" s="27"/>
      <c r="C24" s="14"/>
      <c r="D24" s="18"/>
      <c r="E24" s="14"/>
      <c r="F24" s="8"/>
      <c r="G24" s="14"/>
      <c r="H24" s="14"/>
      <c r="I24" s="14"/>
      <c r="J24" s="18"/>
      <c r="K24" s="14"/>
      <c r="L24" s="18"/>
      <c r="M24" s="14"/>
      <c r="N24" s="14"/>
      <c r="O24" s="5"/>
    </row>
    <row r="25" spans="1:15" x14ac:dyDescent="0.25">
      <c r="A25" s="27"/>
      <c r="B25" s="27"/>
      <c r="C25" s="14" t="s">
        <v>66</v>
      </c>
      <c r="D25" s="14"/>
      <c r="E25" s="14" t="s">
        <v>45</v>
      </c>
      <c r="F25" s="9">
        <v>51329.609999999993</v>
      </c>
      <c r="G25" s="9"/>
      <c r="H25" s="9">
        <v>3580</v>
      </c>
      <c r="I25" s="9">
        <v>358</v>
      </c>
      <c r="J25" s="14"/>
      <c r="K25" s="14"/>
      <c r="L25" s="24"/>
      <c r="M25" s="14"/>
      <c r="N25" s="14"/>
      <c r="O25" s="5"/>
    </row>
    <row r="26" spans="1:15" ht="15.75" thickBot="1" x14ac:dyDescent="0.3">
      <c r="A26" s="27"/>
      <c r="B26" s="27"/>
      <c r="C26" s="14"/>
      <c r="D26" s="14"/>
      <c r="E26" s="14"/>
      <c r="F26" s="4"/>
      <c r="G26" s="4"/>
      <c r="H26" s="4"/>
      <c r="I26" s="11">
        <v>3938</v>
      </c>
      <c r="J26" s="14"/>
      <c r="K26" s="14"/>
      <c r="L26" s="14"/>
      <c r="M26" s="14"/>
      <c r="N26" s="14"/>
      <c r="O26" s="5"/>
    </row>
    <row r="27" spans="1:15" ht="15.75" thickTop="1" x14ac:dyDescent="0.25">
      <c r="A27" s="17"/>
      <c r="B27" s="13"/>
      <c r="C27" s="28"/>
      <c r="D27" s="28"/>
      <c r="E27" s="13"/>
      <c r="F27" s="17"/>
      <c r="G27" s="28"/>
      <c r="H27" s="28"/>
      <c r="I27" s="28"/>
      <c r="J27" s="28"/>
      <c r="K27" s="13"/>
      <c r="L27" s="17"/>
      <c r="M27" s="13"/>
      <c r="N27" s="28"/>
      <c r="O27" s="5"/>
    </row>
    <row r="28" spans="1:15" x14ac:dyDescent="0.25">
      <c r="A28" s="10" t="s">
        <v>35</v>
      </c>
      <c r="B28" s="5"/>
      <c r="C28" s="7" t="s">
        <v>36</v>
      </c>
      <c r="D28" s="7" t="s">
        <v>37</v>
      </c>
      <c r="E28" s="5"/>
      <c r="F28" s="10" t="s">
        <v>38</v>
      </c>
      <c r="G28" s="7" t="s">
        <v>39</v>
      </c>
      <c r="H28" s="7" t="s">
        <v>40</v>
      </c>
      <c r="I28" s="7" t="s">
        <v>41</v>
      </c>
      <c r="J28" s="7" t="s">
        <v>42</v>
      </c>
      <c r="K28" s="5"/>
      <c r="L28" s="10" t="s">
        <v>14</v>
      </c>
      <c r="M28" s="5"/>
      <c r="N28" s="7" t="s">
        <v>43</v>
      </c>
      <c r="O28" s="5"/>
    </row>
    <row r="29" spans="1:15" x14ac:dyDescent="0.25">
      <c r="A29" s="1">
        <v>44442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25">
      <c r="A30" s="5"/>
      <c r="B30" s="5">
        <v>200469</v>
      </c>
      <c r="C30" s="5" t="s">
        <v>67</v>
      </c>
      <c r="D30" s="3">
        <v>2213.19</v>
      </c>
      <c r="E30" s="5"/>
      <c r="F30" s="15">
        <v>24351</v>
      </c>
      <c r="G30" s="5" t="s">
        <v>45</v>
      </c>
      <c r="H30" s="3">
        <v>280</v>
      </c>
      <c r="I30" s="12">
        <v>28</v>
      </c>
      <c r="J30" s="12">
        <v>308</v>
      </c>
      <c r="K30" s="5"/>
      <c r="L30" s="19">
        <v>1905.19</v>
      </c>
      <c r="M30" s="5"/>
      <c r="N30" s="19">
        <v>2213.19</v>
      </c>
      <c r="O30" s="5"/>
    </row>
    <row r="31" spans="1:15" x14ac:dyDescent="0.25">
      <c r="A31" s="5"/>
      <c r="B31" s="5">
        <v>1002563</v>
      </c>
      <c r="C31" s="5" t="s">
        <v>68</v>
      </c>
      <c r="D31" s="3">
        <v>2853.64</v>
      </c>
      <c r="E31" s="5"/>
      <c r="F31" s="15">
        <v>24310</v>
      </c>
      <c r="G31" s="5" t="s">
        <v>45</v>
      </c>
      <c r="H31" s="3">
        <v>280</v>
      </c>
      <c r="I31" s="12">
        <v>28</v>
      </c>
      <c r="J31" s="12">
        <v>308</v>
      </c>
      <c r="K31" s="5"/>
      <c r="L31" s="19">
        <v>2545.64</v>
      </c>
      <c r="M31" s="5"/>
      <c r="N31" s="19">
        <v>2853.64</v>
      </c>
      <c r="O31" s="5"/>
    </row>
    <row r="32" spans="1:15" x14ac:dyDescent="0.25">
      <c r="A32" s="5"/>
      <c r="B32" s="5">
        <v>200106</v>
      </c>
      <c r="C32" s="5" t="s">
        <v>69</v>
      </c>
      <c r="D32" s="3">
        <v>18.66</v>
      </c>
      <c r="E32" s="5"/>
      <c r="F32" s="15" t="s">
        <v>56</v>
      </c>
      <c r="G32" s="5" t="s">
        <v>45</v>
      </c>
      <c r="H32" s="3">
        <v>0</v>
      </c>
      <c r="I32" s="12">
        <v>0</v>
      </c>
      <c r="J32" s="12">
        <v>0</v>
      </c>
      <c r="K32" s="5"/>
      <c r="L32" s="19">
        <v>18.66</v>
      </c>
      <c r="M32" s="5"/>
      <c r="N32" s="19">
        <v>18.66</v>
      </c>
      <c r="O32" s="5"/>
    </row>
    <row r="33" spans="1:15" x14ac:dyDescent="0.25">
      <c r="A33" s="5"/>
      <c r="B33" s="5">
        <v>1008486</v>
      </c>
      <c r="C33" s="5" t="s">
        <v>70</v>
      </c>
      <c r="D33" s="3">
        <v>2659.04</v>
      </c>
      <c r="E33" s="5"/>
      <c r="F33" s="15">
        <v>24295</v>
      </c>
      <c r="G33" s="5" t="s">
        <v>45</v>
      </c>
      <c r="H33" s="3">
        <v>560</v>
      </c>
      <c r="I33" s="12">
        <v>56</v>
      </c>
      <c r="J33" s="12">
        <v>616</v>
      </c>
      <c r="K33" s="5"/>
      <c r="L33" s="19">
        <v>2043.04</v>
      </c>
      <c r="M33" s="5"/>
      <c r="N33" s="19">
        <v>2659.04</v>
      </c>
      <c r="O33" s="5"/>
    </row>
    <row r="34" spans="1:15" x14ac:dyDescent="0.25">
      <c r="A34" s="27"/>
      <c r="B34" s="5">
        <v>201152</v>
      </c>
      <c r="C34" s="5" t="s">
        <v>71</v>
      </c>
      <c r="D34" s="3">
        <v>2103</v>
      </c>
      <c r="E34" s="14"/>
      <c r="F34" s="2" t="s">
        <v>56</v>
      </c>
      <c r="G34" s="5" t="s">
        <v>45</v>
      </c>
      <c r="H34" s="3">
        <v>0</v>
      </c>
      <c r="I34" s="12">
        <v>0</v>
      </c>
      <c r="J34" s="12">
        <v>0</v>
      </c>
      <c r="K34" s="5"/>
      <c r="L34" s="19">
        <v>2103</v>
      </c>
      <c r="M34" s="5"/>
      <c r="N34" s="19">
        <v>2103</v>
      </c>
      <c r="O34" s="5"/>
    </row>
    <row r="35" spans="1:15" x14ac:dyDescent="0.25">
      <c r="A35" s="27"/>
      <c r="B35" s="5">
        <v>1008734</v>
      </c>
      <c r="C35" s="5" t="s">
        <v>72</v>
      </c>
      <c r="D35" s="3">
        <v>2706.84</v>
      </c>
      <c r="E35" s="27"/>
      <c r="F35" s="22">
        <v>24279</v>
      </c>
      <c r="G35" s="5" t="s">
        <v>45</v>
      </c>
      <c r="H35" s="3">
        <v>1860</v>
      </c>
      <c r="I35" s="12">
        <v>186</v>
      </c>
      <c r="J35" s="12">
        <v>2046</v>
      </c>
      <c r="K35" s="5"/>
      <c r="L35" s="19">
        <v>660.84000000000015</v>
      </c>
      <c r="M35" s="5"/>
      <c r="N35" s="19">
        <v>2706.84</v>
      </c>
      <c r="O35" s="6" t="s">
        <v>73</v>
      </c>
    </row>
    <row r="36" spans="1:15" x14ac:dyDescent="0.25">
      <c r="A36" s="27"/>
      <c r="B36" s="27"/>
      <c r="C36" s="14"/>
      <c r="D36" s="14"/>
      <c r="E36" s="14"/>
      <c r="F36" s="14"/>
      <c r="G36" s="14"/>
      <c r="H36" s="14"/>
      <c r="I36" s="18"/>
      <c r="J36" s="14"/>
      <c r="K36" s="14"/>
      <c r="L36" s="14"/>
      <c r="M36" s="14"/>
      <c r="N36" s="14"/>
      <c r="O36" s="5"/>
    </row>
    <row r="37" spans="1:15" x14ac:dyDescent="0.25">
      <c r="A37" s="5"/>
      <c r="B37" s="5"/>
      <c r="C37" s="5"/>
      <c r="D37" s="19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5" x14ac:dyDescent="0.25">
      <c r="A38" s="27"/>
      <c r="B38" s="27"/>
      <c r="C38" s="24"/>
      <c r="D38" s="20">
        <v>12554.369999999999</v>
      </c>
      <c r="E38" s="20"/>
      <c r="F38" s="25"/>
      <c r="G38" s="20"/>
      <c r="H38" s="20">
        <v>2980</v>
      </c>
      <c r="I38" s="20">
        <v>298</v>
      </c>
      <c r="J38" s="20">
        <v>3278</v>
      </c>
      <c r="K38" s="24"/>
      <c r="L38" s="20">
        <v>9276.369999999999</v>
      </c>
      <c r="M38" s="20"/>
      <c r="N38" s="20">
        <v>12554.369999999999</v>
      </c>
      <c r="O38" s="5"/>
    </row>
    <row r="39" spans="1:15" x14ac:dyDescent="0.25">
      <c r="A39" s="27"/>
      <c r="B39" s="27"/>
      <c r="C39" s="14"/>
      <c r="D39" s="18"/>
      <c r="E39" s="14"/>
      <c r="F39" s="8"/>
      <c r="G39" s="14"/>
      <c r="H39" s="14"/>
      <c r="I39" s="14"/>
      <c r="J39" s="18"/>
      <c r="K39" s="14"/>
      <c r="L39" s="18"/>
      <c r="M39" s="14"/>
      <c r="N39" s="14"/>
      <c r="O39" s="5"/>
    </row>
    <row r="40" spans="1:15" x14ac:dyDescent="0.25">
      <c r="A40" s="27"/>
      <c r="B40" s="27"/>
      <c r="C40" s="14" t="s">
        <v>66</v>
      </c>
      <c r="D40" s="14"/>
      <c r="E40" s="14" t="s">
        <v>45</v>
      </c>
      <c r="F40" s="9">
        <v>9276.369999999999</v>
      </c>
      <c r="G40" s="9"/>
      <c r="H40" s="9">
        <v>2980</v>
      </c>
      <c r="I40" s="9">
        <v>298</v>
      </c>
      <c r="J40" s="14"/>
      <c r="K40" s="14"/>
      <c r="L40" s="24"/>
      <c r="M40" s="14"/>
      <c r="N40" s="14"/>
      <c r="O40" s="5"/>
    </row>
    <row r="41" spans="1:15" ht="15.75" thickBot="1" x14ac:dyDescent="0.3">
      <c r="A41" s="27"/>
      <c r="B41" s="27"/>
      <c r="C41" s="14"/>
      <c r="D41" s="14"/>
      <c r="E41" s="14"/>
      <c r="F41" s="4"/>
      <c r="G41" s="4"/>
      <c r="H41" s="4"/>
      <c r="I41" s="11">
        <v>3278</v>
      </c>
      <c r="J41" s="14"/>
      <c r="K41" s="14"/>
      <c r="L41" s="14"/>
      <c r="M41" s="14"/>
      <c r="N41" s="14"/>
      <c r="O41" s="5"/>
    </row>
    <row r="42" spans="1:15" ht="15.75" thickTop="1" x14ac:dyDescent="0.25">
      <c r="A42" s="17"/>
      <c r="B42" s="13"/>
      <c r="C42" s="28"/>
      <c r="D42" s="28"/>
      <c r="E42" s="13"/>
      <c r="F42" s="17"/>
      <c r="G42" s="28"/>
      <c r="H42" s="28"/>
      <c r="I42" s="28"/>
      <c r="J42" s="28"/>
      <c r="K42" s="13"/>
      <c r="L42" s="17"/>
      <c r="M42" s="13"/>
      <c r="N42" s="28"/>
      <c r="O42" s="5"/>
    </row>
    <row r="43" spans="1:15" x14ac:dyDescent="0.25">
      <c r="A43" s="10" t="s">
        <v>35</v>
      </c>
      <c r="B43" s="5"/>
      <c r="C43" s="7" t="s">
        <v>36</v>
      </c>
      <c r="D43" s="7" t="s">
        <v>37</v>
      </c>
      <c r="E43" s="5"/>
      <c r="F43" s="10" t="s">
        <v>38</v>
      </c>
      <c r="G43" s="7" t="s">
        <v>39</v>
      </c>
      <c r="H43" s="7" t="s">
        <v>40</v>
      </c>
      <c r="I43" s="7" t="s">
        <v>41</v>
      </c>
      <c r="J43" s="7" t="s">
        <v>42</v>
      </c>
      <c r="K43" s="5"/>
      <c r="L43" s="10" t="s">
        <v>14</v>
      </c>
      <c r="M43" s="5"/>
      <c r="N43" s="7" t="s">
        <v>43</v>
      </c>
      <c r="O43" s="5"/>
    </row>
    <row r="44" spans="1:15" x14ac:dyDescent="0.25">
      <c r="A44" s="1">
        <v>44445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x14ac:dyDescent="0.25">
      <c r="A45" s="5"/>
      <c r="B45" s="27">
        <v>1008106</v>
      </c>
      <c r="C45" s="16" t="s">
        <v>62</v>
      </c>
      <c r="D45" s="21">
        <v>6864.11</v>
      </c>
      <c r="E45" s="14"/>
      <c r="F45" s="2" t="s">
        <v>56</v>
      </c>
      <c r="G45" s="5" t="s">
        <v>45</v>
      </c>
      <c r="H45" s="26">
        <v>0</v>
      </c>
      <c r="I45" s="26">
        <v>0</v>
      </c>
      <c r="J45" s="26">
        <v>0</v>
      </c>
      <c r="K45" s="5"/>
      <c r="L45" s="19">
        <v>6864.11</v>
      </c>
      <c r="M45" s="5"/>
      <c r="N45" s="19">
        <v>6864.11</v>
      </c>
      <c r="O45" s="6" t="s">
        <v>74</v>
      </c>
    </row>
    <row r="46" spans="1:15" x14ac:dyDescent="0.25">
      <c r="A46" s="27"/>
      <c r="B46" s="27"/>
      <c r="C46" s="14"/>
      <c r="D46" s="14"/>
      <c r="E46" s="14"/>
      <c r="F46" s="14"/>
      <c r="G46" s="14"/>
      <c r="H46" s="14"/>
      <c r="I46" s="18"/>
      <c r="J46" s="14"/>
      <c r="K46" s="14"/>
      <c r="L46" s="14"/>
      <c r="M46" s="14"/>
      <c r="N46" s="14"/>
      <c r="O46" s="5"/>
    </row>
    <row r="47" spans="1:15" x14ac:dyDescent="0.25">
      <c r="A47" s="5"/>
      <c r="B47" s="5"/>
      <c r="C47" s="5"/>
      <c r="D47" s="19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25">
      <c r="A48" s="27"/>
      <c r="B48" s="27"/>
      <c r="C48" s="24"/>
      <c r="D48" s="20">
        <v>6864.11</v>
      </c>
      <c r="E48" s="20"/>
      <c r="F48" s="25"/>
      <c r="G48" s="20"/>
      <c r="H48" s="20">
        <v>0</v>
      </c>
      <c r="I48" s="20">
        <v>0</v>
      </c>
      <c r="J48" s="20">
        <v>0</v>
      </c>
      <c r="K48" s="24"/>
      <c r="L48" s="20">
        <v>6864.11</v>
      </c>
      <c r="M48" s="20"/>
      <c r="N48" s="20">
        <v>6864.11</v>
      </c>
      <c r="O48" s="5"/>
    </row>
    <row r="49" spans="1:14" x14ac:dyDescent="0.25">
      <c r="A49" s="27"/>
      <c r="B49" s="27"/>
      <c r="C49" s="14"/>
      <c r="D49" s="18"/>
      <c r="E49" s="14"/>
      <c r="F49" s="8"/>
      <c r="G49" s="14"/>
      <c r="H49" s="14"/>
      <c r="I49" s="14"/>
      <c r="J49" s="18"/>
      <c r="K49" s="14"/>
      <c r="L49" s="18"/>
      <c r="M49" s="14"/>
      <c r="N49" s="14"/>
    </row>
    <row r="50" spans="1:14" x14ac:dyDescent="0.25">
      <c r="A50" s="27"/>
      <c r="B50" s="27"/>
      <c r="C50" s="14" t="s">
        <v>66</v>
      </c>
      <c r="D50" s="14"/>
      <c r="E50" s="14" t="s">
        <v>45</v>
      </c>
      <c r="F50" s="9">
        <v>6864.11</v>
      </c>
      <c r="G50" s="9"/>
      <c r="H50" s="9">
        <v>0</v>
      </c>
      <c r="I50" s="9">
        <v>0</v>
      </c>
      <c r="J50" s="14"/>
      <c r="K50" s="14"/>
      <c r="L50" s="24"/>
      <c r="M50" s="14"/>
      <c r="N50" s="14"/>
    </row>
    <row r="51" spans="1:14" ht="15.75" thickBot="1" x14ac:dyDescent="0.3">
      <c r="A51" s="27"/>
      <c r="B51" s="27"/>
      <c r="C51" s="14"/>
      <c r="D51" s="14"/>
      <c r="E51" s="14"/>
      <c r="F51" s="4"/>
      <c r="G51" s="4"/>
      <c r="H51" s="4"/>
      <c r="I51" s="11">
        <v>0</v>
      </c>
      <c r="J51" s="14"/>
      <c r="K51" s="14"/>
      <c r="L51" s="14"/>
      <c r="M51" s="14"/>
      <c r="N51" s="14"/>
    </row>
    <row r="52" spans="1:14" ht="15.75" thickTop="1" x14ac:dyDescent="0.25">
      <c r="A52" s="17"/>
      <c r="B52" s="13"/>
      <c r="C52" s="28"/>
      <c r="D52" s="28"/>
      <c r="E52" s="13"/>
      <c r="F52" s="17"/>
      <c r="G52" s="28"/>
      <c r="H52" s="28"/>
      <c r="I52" s="28"/>
      <c r="J52" s="28"/>
      <c r="K52" s="13"/>
      <c r="L52" s="17"/>
      <c r="M52" s="13"/>
      <c r="N52" s="28"/>
    </row>
    <row r="53" spans="1:14" x14ac:dyDescent="0.25">
      <c r="A53" s="10" t="s">
        <v>35</v>
      </c>
      <c r="B53" s="5"/>
      <c r="C53" s="7" t="s">
        <v>36</v>
      </c>
      <c r="D53" s="7" t="s">
        <v>37</v>
      </c>
      <c r="E53" s="5"/>
      <c r="F53" s="10" t="s">
        <v>38</v>
      </c>
      <c r="G53" s="7" t="s">
        <v>39</v>
      </c>
      <c r="H53" s="7" t="s">
        <v>40</v>
      </c>
      <c r="I53" s="7" t="s">
        <v>41</v>
      </c>
      <c r="J53" s="7" t="s">
        <v>42</v>
      </c>
      <c r="K53" s="5"/>
      <c r="L53" s="10" t="s">
        <v>14</v>
      </c>
      <c r="M53" s="5"/>
      <c r="N53" s="7" t="s">
        <v>43</v>
      </c>
    </row>
    <row r="54" spans="1:14" x14ac:dyDescent="0.25">
      <c r="A54" s="1">
        <v>44446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x14ac:dyDescent="0.25">
      <c r="A55" s="5"/>
      <c r="B55" s="5">
        <v>1004527</v>
      </c>
      <c r="C55" s="5" t="s">
        <v>75</v>
      </c>
      <c r="D55" s="3">
        <v>11452.5</v>
      </c>
      <c r="E55" s="5"/>
      <c r="F55" s="23">
        <v>24139</v>
      </c>
      <c r="G55" s="5" t="s">
        <v>45</v>
      </c>
      <c r="H55" s="3">
        <v>280</v>
      </c>
      <c r="I55" s="12">
        <v>28</v>
      </c>
      <c r="J55" s="12">
        <v>308</v>
      </c>
      <c r="K55" s="5"/>
      <c r="L55" s="19">
        <v>11144.5</v>
      </c>
      <c r="M55" s="5"/>
      <c r="N55" s="19">
        <v>11452.5</v>
      </c>
    </row>
    <row r="56" spans="1:14" x14ac:dyDescent="0.25">
      <c r="A56" s="5"/>
      <c r="B56" s="5">
        <v>1008204</v>
      </c>
      <c r="C56" s="5" t="s">
        <v>76</v>
      </c>
      <c r="D56" s="3">
        <v>3012</v>
      </c>
      <c r="E56" s="5"/>
      <c r="F56" s="23">
        <v>24311</v>
      </c>
      <c r="G56" s="5" t="s">
        <v>45</v>
      </c>
      <c r="H56" s="3">
        <v>280</v>
      </c>
      <c r="I56" s="12">
        <v>28</v>
      </c>
      <c r="J56" s="12">
        <v>308</v>
      </c>
      <c r="K56" s="5"/>
      <c r="L56" s="19">
        <v>2704</v>
      </c>
      <c r="M56" s="5"/>
      <c r="N56" s="19">
        <v>3012</v>
      </c>
    </row>
    <row r="57" spans="1:14" x14ac:dyDescent="0.25">
      <c r="A57" s="5"/>
      <c r="B57" s="5">
        <v>1000970</v>
      </c>
      <c r="C57" s="5" t="s">
        <v>77</v>
      </c>
      <c r="D57" s="3">
        <v>2422.8200000000002</v>
      </c>
      <c r="E57" s="5"/>
      <c r="F57" s="23">
        <v>24348</v>
      </c>
      <c r="G57" s="5" t="s">
        <v>45</v>
      </c>
      <c r="H57" s="3">
        <v>560</v>
      </c>
      <c r="I57" s="12">
        <v>56</v>
      </c>
      <c r="J57" s="12">
        <v>616</v>
      </c>
      <c r="K57" s="5"/>
      <c r="L57" s="19">
        <v>1806.8200000000002</v>
      </c>
      <c r="M57" s="5"/>
      <c r="N57" s="19">
        <v>2422.8200000000002</v>
      </c>
    </row>
    <row r="58" spans="1:14" x14ac:dyDescent="0.25">
      <c r="A58" s="5"/>
      <c r="B58" s="5">
        <v>1006375</v>
      </c>
      <c r="C58" s="5" t="s">
        <v>78</v>
      </c>
      <c r="D58" s="3">
        <v>2133.48</v>
      </c>
      <c r="E58" s="5"/>
      <c r="F58" s="23">
        <v>24239</v>
      </c>
      <c r="G58" s="5" t="s">
        <v>45</v>
      </c>
      <c r="H58" s="3">
        <v>170</v>
      </c>
      <c r="I58" s="12">
        <v>17</v>
      </c>
      <c r="J58" s="12">
        <v>187</v>
      </c>
      <c r="K58" s="5"/>
      <c r="L58" s="19">
        <v>1946.48</v>
      </c>
      <c r="M58" s="5"/>
      <c r="N58" s="19">
        <v>2133.48</v>
      </c>
    </row>
    <row r="59" spans="1:14" x14ac:dyDescent="0.25">
      <c r="A59" s="5"/>
      <c r="B59" s="5">
        <v>200063</v>
      </c>
      <c r="C59" s="5" t="s">
        <v>79</v>
      </c>
      <c r="D59" s="3">
        <v>1101.43</v>
      </c>
      <c r="E59" s="5"/>
      <c r="F59" s="23" t="s">
        <v>56</v>
      </c>
      <c r="G59" s="5" t="s">
        <v>45</v>
      </c>
      <c r="H59" s="3">
        <v>0</v>
      </c>
      <c r="I59" s="12">
        <v>0</v>
      </c>
      <c r="J59" s="12">
        <v>0</v>
      </c>
      <c r="K59" s="5"/>
      <c r="L59" s="19">
        <v>1101.43</v>
      </c>
      <c r="M59" s="5"/>
      <c r="N59" s="19">
        <v>1101.43</v>
      </c>
    </row>
    <row r="60" spans="1:14" x14ac:dyDescent="0.25">
      <c r="A60" s="5"/>
      <c r="B60" s="5">
        <v>173401</v>
      </c>
      <c r="C60" s="5" t="s">
        <v>80</v>
      </c>
      <c r="D60" s="3">
        <v>2181.54</v>
      </c>
      <c r="E60" s="5"/>
      <c r="F60" s="23">
        <v>24373</v>
      </c>
      <c r="G60" s="5" t="s">
        <v>45</v>
      </c>
      <c r="H60" s="3">
        <v>280</v>
      </c>
      <c r="I60" s="12">
        <v>28</v>
      </c>
      <c r="J60" s="12">
        <v>308</v>
      </c>
      <c r="K60" s="5"/>
      <c r="L60" s="19">
        <v>1873.54</v>
      </c>
      <c r="M60" s="5"/>
      <c r="N60" s="19">
        <v>2181.54</v>
      </c>
    </row>
    <row r="61" spans="1:14" x14ac:dyDescent="0.25">
      <c r="A61" s="5"/>
      <c r="B61" s="5">
        <v>1031600</v>
      </c>
      <c r="C61" s="5" t="s">
        <v>81</v>
      </c>
      <c r="D61" s="3">
        <v>3071.85</v>
      </c>
      <c r="E61" s="5"/>
      <c r="F61" s="23">
        <v>24343</v>
      </c>
      <c r="G61" s="5" t="s">
        <v>45</v>
      </c>
      <c r="H61" s="3">
        <v>560</v>
      </c>
      <c r="I61" s="12">
        <v>56</v>
      </c>
      <c r="J61" s="12">
        <v>616</v>
      </c>
      <c r="K61" s="5"/>
      <c r="L61" s="19">
        <v>2455.85</v>
      </c>
      <c r="M61" s="5"/>
      <c r="N61" s="19">
        <v>3071.85</v>
      </c>
    </row>
    <row r="62" spans="1:14" x14ac:dyDescent="0.25">
      <c r="A62" s="5"/>
      <c r="B62" s="5">
        <v>120208</v>
      </c>
      <c r="C62" s="5" t="s">
        <v>82</v>
      </c>
      <c r="D62" s="3">
        <v>1596.01</v>
      </c>
      <c r="E62" s="5"/>
      <c r="F62" s="23">
        <v>24340</v>
      </c>
      <c r="G62" s="5" t="s">
        <v>45</v>
      </c>
      <c r="H62" s="3">
        <v>560</v>
      </c>
      <c r="I62" s="12">
        <v>56</v>
      </c>
      <c r="J62" s="12">
        <v>616</v>
      </c>
      <c r="K62" s="5"/>
      <c r="L62" s="19">
        <v>980.01</v>
      </c>
      <c r="M62" s="5"/>
      <c r="N62" s="19">
        <v>1596.01</v>
      </c>
    </row>
    <row r="63" spans="1:14" x14ac:dyDescent="0.25">
      <c r="A63" s="5"/>
      <c r="B63" s="5">
        <v>1006017</v>
      </c>
      <c r="C63" s="5" t="s">
        <v>83</v>
      </c>
      <c r="D63" s="3">
        <v>1271.6300000000001</v>
      </c>
      <c r="E63" s="5"/>
      <c r="F63" s="23" t="s">
        <v>56</v>
      </c>
      <c r="G63" s="5" t="s">
        <v>45</v>
      </c>
      <c r="H63" s="3">
        <v>0</v>
      </c>
      <c r="I63" s="12">
        <v>0</v>
      </c>
      <c r="J63" s="12">
        <v>0</v>
      </c>
      <c r="K63" s="5"/>
      <c r="L63" s="19">
        <v>1271.6300000000001</v>
      </c>
      <c r="M63" s="5"/>
      <c r="N63" s="19">
        <v>1271.6300000000001</v>
      </c>
    </row>
    <row r="64" spans="1:14" x14ac:dyDescent="0.25">
      <c r="A64" s="5"/>
      <c r="B64" s="5">
        <v>1008961</v>
      </c>
      <c r="C64" s="5" t="s">
        <v>84</v>
      </c>
      <c r="D64" s="3">
        <v>2095.08</v>
      </c>
      <c r="E64" s="5"/>
      <c r="F64" s="23">
        <v>24324</v>
      </c>
      <c r="G64" s="5" t="s">
        <v>45</v>
      </c>
      <c r="H64" s="3">
        <v>280</v>
      </c>
      <c r="I64" s="12">
        <v>28</v>
      </c>
      <c r="J64" s="12">
        <v>308</v>
      </c>
      <c r="K64" s="5"/>
      <c r="L64" s="19">
        <v>1787.08</v>
      </c>
      <c r="M64" s="5"/>
      <c r="N64" s="19">
        <v>2095.08</v>
      </c>
    </row>
    <row r="65" spans="1:14" x14ac:dyDescent="0.25">
      <c r="A65" s="5"/>
      <c r="B65" s="5">
        <v>1004684</v>
      </c>
      <c r="C65" s="5" t="s">
        <v>85</v>
      </c>
      <c r="D65" s="3">
        <v>2529.59</v>
      </c>
      <c r="E65" s="5"/>
      <c r="F65" s="23" t="s">
        <v>56</v>
      </c>
      <c r="G65" s="5" t="s">
        <v>45</v>
      </c>
      <c r="H65" s="3">
        <v>0</v>
      </c>
      <c r="I65" s="12">
        <v>0</v>
      </c>
      <c r="J65" s="12">
        <v>0</v>
      </c>
      <c r="K65" s="5"/>
      <c r="L65" s="19">
        <v>2529.59</v>
      </c>
      <c r="M65" s="5"/>
      <c r="N65" s="19">
        <v>2529.59</v>
      </c>
    </row>
    <row r="66" spans="1:14" x14ac:dyDescent="0.25">
      <c r="A66" s="27"/>
      <c r="B66" s="27"/>
      <c r="C66" s="14"/>
      <c r="D66" s="14"/>
      <c r="E66" s="14"/>
      <c r="F66" s="14"/>
      <c r="G66" s="14"/>
      <c r="H66" s="14"/>
      <c r="I66" s="18"/>
      <c r="J66" s="14"/>
      <c r="K66" s="14"/>
      <c r="L66" s="14"/>
      <c r="M66" s="14"/>
      <c r="N66" s="14"/>
    </row>
    <row r="67" spans="1:14" x14ac:dyDescent="0.25">
      <c r="A67" s="5"/>
      <c r="B67" s="5"/>
      <c r="C67" s="5"/>
      <c r="D67" s="19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x14ac:dyDescent="0.25">
      <c r="A68" s="27"/>
      <c r="B68" s="27"/>
      <c r="C68" s="24"/>
      <c r="D68" s="20">
        <v>32867.929999999993</v>
      </c>
      <c r="E68" s="20"/>
      <c r="F68" s="25"/>
      <c r="G68" s="20"/>
      <c r="H68" s="20">
        <v>2970</v>
      </c>
      <c r="I68" s="20">
        <v>297</v>
      </c>
      <c r="J68" s="20">
        <v>3267</v>
      </c>
      <c r="K68" s="24"/>
      <c r="L68" s="20">
        <v>29600.929999999997</v>
      </c>
      <c r="M68" s="20"/>
      <c r="N68" s="20">
        <v>32867.929999999993</v>
      </c>
    </row>
    <row r="69" spans="1:14" x14ac:dyDescent="0.25">
      <c r="A69" s="27"/>
      <c r="B69" s="27"/>
      <c r="C69" s="14"/>
      <c r="D69" s="18"/>
      <c r="E69" s="14"/>
      <c r="F69" s="8"/>
      <c r="G69" s="14"/>
      <c r="H69" s="14"/>
      <c r="I69" s="14"/>
      <c r="J69" s="18"/>
      <c r="K69" s="14"/>
      <c r="L69" s="18"/>
      <c r="M69" s="14"/>
      <c r="N69" s="14"/>
    </row>
    <row r="70" spans="1:14" x14ac:dyDescent="0.25">
      <c r="A70" s="27"/>
      <c r="B70" s="27"/>
      <c r="C70" s="14" t="s">
        <v>66</v>
      </c>
      <c r="D70" s="14"/>
      <c r="E70" s="14" t="s">
        <v>45</v>
      </c>
      <c r="F70" s="9">
        <v>29600.929999999997</v>
      </c>
      <c r="G70" s="9"/>
      <c r="H70" s="9">
        <v>2970</v>
      </c>
      <c r="I70" s="9">
        <v>297</v>
      </c>
      <c r="J70" s="14"/>
      <c r="K70" s="14"/>
      <c r="L70" s="24"/>
      <c r="M70" s="14"/>
      <c r="N70" s="14"/>
    </row>
    <row r="71" spans="1:14" ht="15.75" thickBot="1" x14ac:dyDescent="0.3">
      <c r="A71" s="27"/>
      <c r="B71" s="27"/>
      <c r="C71" s="14"/>
      <c r="D71" s="14"/>
      <c r="E71" s="14"/>
      <c r="F71" s="4"/>
      <c r="G71" s="4"/>
      <c r="H71" s="4"/>
      <c r="I71" s="11">
        <v>3267</v>
      </c>
      <c r="J71" s="14"/>
      <c r="K71" s="14"/>
      <c r="L71" s="14"/>
      <c r="M71" s="14"/>
      <c r="N71" s="14"/>
    </row>
    <row r="72" spans="1:14" ht="15.75" thickTop="1" x14ac:dyDescent="0.25">
      <c r="A72" s="17"/>
      <c r="B72" s="13"/>
      <c r="C72" s="28"/>
      <c r="D72" s="28"/>
      <c r="E72" s="13"/>
      <c r="F72" s="17"/>
      <c r="G72" s="28"/>
      <c r="H72" s="28"/>
      <c r="I72" s="28"/>
      <c r="J72" s="28"/>
      <c r="K72" s="13"/>
      <c r="L72" s="17"/>
      <c r="M72" s="13"/>
      <c r="N72" s="28"/>
    </row>
    <row r="73" spans="1:14" x14ac:dyDescent="0.25">
      <c r="A73" s="10" t="s">
        <v>35</v>
      </c>
      <c r="B73" s="5"/>
      <c r="C73" s="7" t="s">
        <v>36</v>
      </c>
      <c r="D73" s="7" t="s">
        <v>37</v>
      </c>
      <c r="E73" s="5"/>
      <c r="F73" s="10" t="s">
        <v>38</v>
      </c>
      <c r="G73" s="7" t="s">
        <v>39</v>
      </c>
      <c r="H73" s="7" t="s">
        <v>40</v>
      </c>
      <c r="I73" s="7" t="s">
        <v>41</v>
      </c>
      <c r="J73" s="7" t="s">
        <v>42</v>
      </c>
      <c r="K73" s="5"/>
      <c r="L73" s="10" t="s">
        <v>14</v>
      </c>
      <c r="M73" s="5"/>
      <c r="N73" s="7" t="s">
        <v>43</v>
      </c>
    </row>
    <row r="74" spans="1:14" x14ac:dyDescent="0.25">
      <c r="A74" s="1">
        <v>44448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</row>
    <row r="75" spans="1:14" x14ac:dyDescent="0.25">
      <c r="A75" s="5"/>
      <c r="B75" s="5">
        <v>1004590</v>
      </c>
      <c r="C75" s="5" t="s">
        <v>86</v>
      </c>
      <c r="D75" s="3">
        <v>3967.92</v>
      </c>
      <c r="E75" s="5"/>
      <c r="F75" s="23">
        <v>24231</v>
      </c>
      <c r="G75" s="5" t="s">
        <v>45</v>
      </c>
      <c r="H75" s="3">
        <v>280</v>
      </c>
      <c r="I75" s="12">
        <v>28</v>
      </c>
      <c r="J75" s="12">
        <v>308</v>
      </c>
      <c r="K75" s="5"/>
      <c r="L75" s="19">
        <v>3659.92</v>
      </c>
      <c r="M75" s="5"/>
      <c r="N75" s="19">
        <v>3967.92</v>
      </c>
    </row>
    <row r="76" spans="1:14" x14ac:dyDescent="0.25">
      <c r="A76" s="5"/>
      <c r="B76" s="5">
        <v>1008998</v>
      </c>
      <c r="C76" s="5" t="s">
        <v>87</v>
      </c>
      <c r="D76" s="3">
        <v>6213.76</v>
      </c>
      <c r="E76" s="5"/>
      <c r="F76" s="23">
        <v>24323</v>
      </c>
      <c r="G76" s="5" t="s">
        <v>45</v>
      </c>
      <c r="H76" s="3">
        <v>280</v>
      </c>
      <c r="I76" s="12">
        <v>28</v>
      </c>
      <c r="J76" s="12">
        <v>308</v>
      </c>
      <c r="K76" s="5"/>
      <c r="L76" s="19">
        <v>5905.76</v>
      </c>
      <c r="M76" s="5"/>
      <c r="N76" s="19">
        <v>6213.76</v>
      </c>
    </row>
    <row r="77" spans="1:14" x14ac:dyDescent="0.25">
      <c r="A77" s="5"/>
      <c r="B77" s="5">
        <v>388301</v>
      </c>
      <c r="C77" s="5" t="s">
        <v>88</v>
      </c>
      <c r="D77" s="3">
        <v>5512.42</v>
      </c>
      <c r="E77" s="5"/>
      <c r="F77" s="23">
        <v>24385</v>
      </c>
      <c r="G77" s="5" t="s">
        <v>45</v>
      </c>
      <c r="H77" s="3">
        <v>540</v>
      </c>
      <c r="I77" s="12">
        <v>54</v>
      </c>
      <c r="J77" s="12">
        <v>594</v>
      </c>
      <c r="K77" s="5"/>
      <c r="L77" s="19">
        <v>4918.42</v>
      </c>
      <c r="M77" s="5"/>
      <c r="N77" s="19">
        <v>5512.42</v>
      </c>
    </row>
    <row r="78" spans="1:14" x14ac:dyDescent="0.25">
      <c r="A78" s="5"/>
      <c r="B78" s="5">
        <v>2010062</v>
      </c>
      <c r="C78" s="5" t="s">
        <v>89</v>
      </c>
      <c r="D78" s="3">
        <v>4217.7700000000004</v>
      </c>
      <c r="E78" s="5"/>
      <c r="F78" s="23">
        <v>24391</v>
      </c>
      <c r="G78" s="5" t="s">
        <v>45</v>
      </c>
      <c r="H78" s="3">
        <v>280</v>
      </c>
      <c r="I78" s="12">
        <v>28</v>
      </c>
      <c r="J78" s="12">
        <v>308</v>
      </c>
      <c r="K78" s="5"/>
      <c r="L78" s="19">
        <v>3909.7700000000004</v>
      </c>
      <c r="M78" s="5"/>
      <c r="N78" s="19">
        <v>4217.7700000000004</v>
      </c>
    </row>
    <row r="79" spans="1:14" x14ac:dyDescent="0.25">
      <c r="A79" s="5"/>
      <c r="B79" s="5">
        <v>1004230</v>
      </c>
      <c r="C79" s="5" t="s">
        <v>90</v>
      </c>
      <c r="D79" s="3">
        <v>4850.53</v>
      </c>
      <c r="E79" s="5"/>
      <c r="F79" s="23">
        <v>24334</v>
      </c>
      <c r="G79" s="5" t="s">
        <v>45</v>
      </c>
      <c r="H79" s="3">
        <v>280</v>
      </c>
      <c r="I79" s="12">
        <v>28</v>
      </c>
      <c r="J79" s="12">
        <v>308</v>
      </c>
      <c r="K79" s="5"/>
      <c r="L79" s="19">
        <v>4542.53</v>
      </c>
      <c r="M79" s="5"/>
      <c r="N79" s="19">
        <v>4850.53</v>
      </c>
    </row>
    <row r="80" spans="1:14" x14ac:dyDescent="0.25">
      <c r="A80" s="5"/>
      <c r="B80" s="5">
        <v>1004238</v>
      </c>
      <c r="C80" s="5" t="s">
        <v>91</v>
      </c>
      <c r="D80" s="3">
        <v>4060.77</v>
      </c>
      <c r="E80" s="5"/>
      <c r="F80" s="23" t="s">
        <v>56</v>
      </c>
      <c r="G80" s="5" t="s">
        <v>45</v>
      </c>
      <c r="H80" s="3">
        <v>0</v>
      </c>
      <c r="I80" s="12">
        <v>0</v>
      </c>
      <c r="J80" s="12">
        <v>0</v>
      </c>
      <c r="K80" s="5"/>
      <c r="L80" s="19">
        <v>4060.77</v>
      </c>
      <c r="M80" s="5"/>
      <c r="N80" s="19">
        <v>4060.77</v>
      </c>
    </row>
    <row r="81" spans="1:15" x14ac:dyDescent="0.25">
      <c r="A81" s="5"/>
      <c r="B81" s="5">
        <v>1005023</v>
      </c>
      <c r="C81" s="5" t="s">
        <v>92</v>
      </c>
      <c r="D81" s="3">
        <v>18385.97</v>
      </c>
      <c r="E81" s="5"/>
      <c r="F81" s="23">
        <v>24325</v>
      </c>
      <c r="G81" s="5" t="s">
        <v>45</v>
      </c>
      <c r="H81" s="3">
        <v>640</v>
      </c>
      <c r="I81" s="12">
        <v>64</v>
      </c>
      <c r="J81" s="12">
        <v>704</v>
      </c>
      <c r="K81" s="5"/>
      <c r="L81" s="19">
        <v>17681.97</v>
      </c>
      <c r="M81" s="5"/>
      <c r="N81" s="19">
        <v>18385.97</v>
      </c>
      <c r="O81" s="5"/>
    </row>
    <row r="82" spans="1:15" x14ac:dyDescent="0.25">
      <c r="A82" s="5"/>
      <c r="B82" s="5">
        <v>2001022</v>
      </c>
      <c r="C82" s="5" t="s">
        <v>93</v>
      </c>
      <c r="D82" s="3">
        <v>989.82</v>
      </c>
      <c r="E82" s="5"/>
      <c r="F82" s="23" t="s">
        <v>56</v>
      </c>
      <c r="G82" s="5" t="s">
        <v>45</v>
      </c>
      <c r="H82" s="3">
        <v>0</v>
      </c>
      <c r="I82" s="12">
        <v>0</v>
      </c>
      <c r="J82" s="12">
        <v>0</v>
      </c>
      <c r="K82" s="5"/>
      <c r="L82" s="19">
        <v>989.82</v>
      </c>
      <c r="M82" s="5"/>
      <c r="N82" s="19">
        <v>989.82</v>
      </c>
      <c r="O82" s="5"/>
    </row>
    <row r="83" spans="1:15" x14ac:dyDescent="0.25">
      <c r="A83" s="27"/>
      <c r="B83" s="27"/>
      <c r="C83" s="14"/>
      <c r="D83" s="14"/>
      <c r="E83" s="14"/>
      <c r="F83" s="14"/>
      <c r="G83" s="14"/>
      <c r="H83" s="14"/>
      <c r="I83" s="18"/>
      <c r="J83" s="14"/>
      <c r="K83" s="14"/>
      <c r="L83" s="14"/>
      <c r="M83" s="14"/>
      <c r="N83" s="14"/>
      <c r="O83" s="5"/>
    </row>
    <row r="84" spans="1:15" x14ac:dyDescent="0.25">
      <c r="A84" s="5"/>
      <c r="B84" s="5"/>
      <c r="C84" s="5"/>
      <c r="D84" s="19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15" x14ac:dyDescent="0.25">
      <c r="A85" s="27"/>
      <c r="B85" s="27"/>
      <c r="C85" s="24"/>
      <c r="D85" s="20">
        <v>48198.96</v>
      </c>
      <c r="E85" s="20"/>
      <c r="F85" s="25"/>
      <c r="G85" s="20"/>
      <c r="H85" s="20">
        <v>2300</v>
      </c>
      <c r="I85" s="20">
        <v>230</v>
      </c>
      <c r="J85" s="20">
        <v>2530</v>
      </c>
      <c r="K85" s="24"/>
      <c r="L85" s="20">
        <v>45668.959999999999</v>
      </c>
      <c r="M85" s="20"/>
      <c r="N85" s="20">
        <v>48198.96</v>
      </c>
      <c r="O85" s="5"/>
    </row>
    <row r="86" spans="1:15" x14ac:dyDescent="0.25">
      <c r="A86" s="27"/>
      <c r="B86" s="27"/>
      <c r="C86" s="14"/>
      <c r="D86" s="18"/>
      <c r="E86" s="14"/>
      <c r="F86" s="8"/>
      <c r="G86" s="14"/>
      <c r="H86" s="14"/>
      <c r="I86" s="14"/>
      <c r="J86" s="18"/>
      <c r="K86" s="14"/>
      <c r="L86" s="18"/>
      <c r="M86" s="14"/>
      <c r="N86" s="14"/>
      <c r="O86" s="5"/>
    </row>
    <row r="87" spans="1:15" x14ac:dyDescent="0.25">
      <c r="A87" s="27"/>
      <c r="B87" s="27"/>
      <c r="C87" s="14" t="s">
        <v>66</v>
      </c>
      <c r="D87" s="14"/>
      <c r="E87" s="14" t="s">
        <v>45</v>
      </c>
      <c r="F87" s="9">
        <v>45668.959999999999</v>
      </c>
      <c r="G87" s="9"/>
      <c r="H87" s="9">
        <v>2300</v>
      </c>
      <c r="I87" s="9">
        <v>230</v>
      </c>
      <c r="J87" s="14"/>
      <c r="K87" s="14"/>
      <c r="L87" s="24"/>
      <c r="M87" s="14"/>
      <c r="N87" s="14"/>
      <c r="O87" s="5"/>
    </row>
    <row r="88" spans="1:15" ht="15.75" thickBot="1" x14ac:dyDescent="0.3">
      <c r="A88" s="27"/>
      <c r="B88" s="27"/>
      <c r="C88" s="14"/>
      <c r="D88" s="14"/>
      <c r="E88" s="14"/>
      <c r="F88" s="4"/>
      <c r="G88" s="4"/>
      <c r="H88" s="4"/>
      <c r="I88" s="11">
        <v>2530</v>
      </c>
      <c r="J88" s="14"/>
      <c r="K88" s="14"/>
      <c r="L88" s="14"/>
      <c r="M88" s="14"/>
      <c r="N88" s="14"/>
      <c r="O88" s="5"/>
    </row>
    <row r="89" spans="1:15" ht="15.75" thickTop="1" x14ac:dyDescent="0.25">
      <c r="A89" s="17"/>
      <c r="B89" s="13"/>
      <c r="C89" s="28"/>
      <c r="D89" s="28"/>
      <c r="E89" s="13"/>
      <c r="F89" s="17"/>
      <c r="G89" s="28"/>
      <c r="H89" s="28"/>
      <c r="I89" s="28"/>
      <c r="J89" s="28"/>
      <c r="K89" s="13"/>
      <c r="L89" s="17"/>
      <c r="M89" s="13"/>
      <c r="N89" s="28"/>
      <c r="O89" s="5"/>
    </row>
    <row r="90" spans="1:15" x14ac:dyDescent="0.25">
      <c r="A90" s="10" t="s">
        <v>35</v>
      </c>
      <c r="B90" s="5"/>
      <c r="C90" s="7" t="s">
        <v>36</v>
      </c>
      <c r="D90" s="7" t="s">
        <v>37</v>
      </c>
      <c r="E90" s="5"/>
      <c r="F90" s="10" t="s">
        <v>38</v>
      </c>
      <c r="G90" s="7" t="s">
        <v>39</v>
      </c>
      <c r="H90" s="7" t="s">
        <v>40</v>
      </c>
      <c r="I90" s="7" t="s">
        <v>41</v>
      </c>
      <c r="J90" s="7" t="s">
        <v>42</v>
      </c>
      <c r="K90" s="5"/>
      <c r="L90" s="10" t="s">
        <v>14</v>
      </c>
      <c r="M90" s="5"/>
      <c r="N90" s="7" t="s">
        <v>43</v>
      </c>
      <c r="O90" s="5"/>
    </row>
    <row r="91" spans="1:15" x14ac:dyDescent="0.25">
      <c r="A91" s="1">
        <v>44448</v>
      </c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1:15" x14ac:dyDescent="0.25">
      <c r="A92" s="5"/>
      <c r="B92" s="5">
        <v>1005620</v>
      </c>
      <c r="C92" s="5" t="s">
        <v>94</v>
      </c>
      <c r="D92" s="3">
        <v>1435.49</v>
      </c>
      <c r="E92" s="5"/>
      <c r="F92" s="23"/>
      <c r="G92" s="5" t="s">
        <v>45</v>
      </c>
      <c r="H92" s="26">
        <v>0</v>
      </c>
      <c r="I92" s="26">
        <v>0</v>
      </c>
      <c r="J92" s="26">
        <v>0</v>
      </c>
      <c r="K92" s="5"/>
      <c r="L92" s="3">
        <v>1435.49</v>
      </c>
      <c r="M92" s="5"/>
      <c r="N92" s="3">
        <v>1435.49</v>
      </c>
      <c r="O92" s="6" t="s">
        <v>95</v>
      </c>
    </row>
    <row r="93" spans="1:15" x14ac:dyDescent="0.25">
      <c r="A93" s="27"/>
      <c r="B93" s="27"/>
      <c r="C93" s="14"/>
      <c r="D93" s="14"/>
      <c r="E93" s="14"/>
      <c r="F93" s="14"/>
      <c r="G93" s="14"/>
      <c r="H93" s="14"/>
      <c r="I93" s="18"/>
      <c r="J93" s="14"/>
      <c r="K93" s="14"/>
      <c r="L93" s="14"/>
      <c r="M93" s="14"/>
      <c r="N93" s="14"/>
      <c r="O93" s="5"/>
    </row>
    <row r="94" spans="1:15" x14ac:dyDescent="0.25">
      <c r="A94" s="5"/>
      <c r="B94" s="5"/>
      <c r="C94" s="5"/>
      <c r="D94" s="19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1:15" x14ac:dyDescent="0.25">
      <c r="A95" s="27"/>
      <c r="B95" s="27"/>
      <c r="C95" s="24"/>
      <c r="D95" s="20">
        <v>1435.49</v>
      </c>
      <c r="E95" s="20"/>
      <c r="F95" s="25"/>
      <c r="G95" s="20"/>
      <c r="H95" s="20">
        <v>0</v>
      </c>
      <c r="I95" s="20">
        <v>0</v>
      </c>
      <c r="J95" s="20">
        <v>0</v>
      </c>
      <c r="K95" s="24"/>
      <c r="L95" s="20">
        <v>1435.49</v>
      </c>
      <c r="M95" s="20"/>
      <c r="N95" s="20">
        <v>1435.49</v>
      </c>
      <c r="O95" s="5"/>
    </row>
    <row r="96" spans="1:15" x14ac:dyDescent="0.25">
      <c r="A96" s="27"/>
      <c r="B96" s="27"/>
      <c r="C96" s="14"/>
      <c r="D96" s="18"/>
      <c r="E96" s="14"/>
      <c r="F96" s="8"/>
      <c r="G96" s="14"/>
      <c r="H96" s="14"/>
      <c r="I96" s="14"/>
      <c r="J96" s="18"/>
      <c r="K96" s="14"/>
      <c r="L96" s="18"/>
      <c r="M96" s="14"/>
      <c r="N96" s="14"/>
      <c r="O96" s="5"/>
    </row>
    <row r="97" spans="1:14" x14ac:dyDescent="0.25">
      <c r="A97" s="27"/>
      <c r="B97" s="27"/>
      <c r="C97" s="14" t="s">
        <v>66</v>
      </c>
      <c r="D97" s="14"/>
      <c r="E97" s="14" t="s">
        <v>45</v>
      </c>
      <c r="F97" s="9">
        <v>1435.49</v>
      </c>
      <c r="G97" s="9"/>
      <c r="H97" s="9">
        <v>0</v>
      </c>
      <c r="I97" s="9">
        <v>0</v>
      </c>
      <c r="J97" s="14"/>
      <c r="K97" s="14"/>
      <c r="L97" s="24"/>
      <c r="M97" s="14"/>
      <c r="N97" s="14"/>
    </row>
    <row r="98" spans="1:14" ht="15.75" thickBot="1" x14ac:dyDescent="0.3">
      <c r="A98" s="27"/>
      <c r="B98" s="27"/>
      <c r="C98" s="14"/>
      <c r="D98" s="14"/>
      <c r="E98" s="14"/>
      <c r="F98" s="4"/>
      <c r="G98" s="4"/>
      <c r="H98" s="4"/>
      <c r="I98" s="11">
        <v>0</v>
      </c>
      <c r="J98" s="14"/>
      <c r="K98" s="14"/>
      <c r="L98" s="14"/>
      <c r="M98" s="14"/>
      <c r="N98" s="14"/>
    </row>
    <row r="99" spans="1:14" ht="15.75" thickTop="1" x14ac:dyDescent="0.25">
      <c r="A99" s="17"/>
      <c r="B99" s="13"/>
      <c r="C99" s="28"/>
      <c r="D99" s="28"/>
      <c r="E99" s="13"/>
      <c r="F99" s="17"/>
      <c r="G99" s="28"/>
      <c r="H99" s="28"/>
      <c r="I99" s="28"/>
      <c r="J99" s="28"/>
      <c r="K99" s="13"/>
      <c r="L99" s="17"/>
      <c r="M99" s="13"/>
      <c r="N99" s="28"/>
    </row>
    <row r="100" spans="1:14" x14ac:dyDescent="0.25">
      <c r="A100" s="10" t="s">
        <v>35</v>
      </c>
      <c r="B100" s="5"/>
      <c r="C100" s="7" t="s">
        <v>36</v>
      </c>
      <c r="D100" s="7" t="s">
        <v>37</v>
      </c>
      <c r="E100" s="5"/>
      <c r="F100" s="10" t="s">
        <v>38</v>
      </c>
      <c r="G100" s="7" t="s">
        <v>39</v>
      </c>
      <c r="H100" s="7" t="s">
        <v>40</v>
      </c>
      <c r="I100" s="7" t="s">
        <v>41</v>
      </c>
      <c r="J100" s="7" t="s">
        <v>42</v>
      </c>
      <c r="K100" s="5"/>
      <c r="L100" s="10" t="s">
        <v>14</v>
      </c>
      <c r="M100" s="5"/>
      <c r="N100" s="7" t="s">
        <v>43</v>
      </c>
    </row>
    <row r="101" spans="1:14" x14ac:dyDescent="0.25">
      <c r="A101" s="1">
        <v>44452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</row>
    <row r="102" spans="1:14" x14ac:dyDescent="0.25">
      <c r="A102" s="5"/>
      <c r="B102" s="5">
        <v>399602</v>
      </c>
      <c r="C102" s="5" t="s">
        <v>96</v>
      </c>
      <c r="D102" s="3">
        <v>1914.43</v>
      </c>
      <c r="E102" s="5"/>
      <c r="F102" s="23">
        <v>24354</v>
      </c>
      <c r="G102" s="5" t="s">
        <v>45</v>
      </c>
      <c r="H102" s="26">
        <v>280</v>
      </c>
      <c r="I102" s="26">
        <v>28</v>
      </c>
      <c r="J102" s="26">
        <v>308</v>
      </c>
      <c r="K102" s="5"/>
      <c r="L102" s="3">
        <v>1606.43</v>
      </c>
      <c r="M102" s="5"/>
      <c r="N102" s="3">
        <v>1914.43</v>
      </c>
    </row>
    <row r="103" spans="1:14" x14ac:dyDescent="0.25">
      <c r="A103" s="5"/>
      <c r="B103" s="5">
        <v>1008807</v>
      </c>
      <c r="C103" s="5" t="s">
        <v>97</v>
      </c>
      <c r="D103" s="3">
        <v>7781.34</v>
      </c>
      <c r="E103" s="5"/>
      <c r="F103" s="23">
        <v>24382</v>
      </c>
      <c r="G103" s="5" t="s">
        <v>45</v>
      </c>
      <c r="H103" s="26">
        <v>400</v>
      </c>
      <c r="I103" s="26">
        <v>40</v>
      </c>
      <c r="J103" s="26">
        <v>440</v>
      </c>
      <c r="K103" s="5"/>
      <c r="L103" s="3">
        <v>7341.34</v>
      </c>
      <c r="M103" s="5"/>
      <c r="N103" s="3">
        <v>7781.34</v>
      </c>
    </row>
    <row r="104" spans="1:14" x14ac:dyDescent="0.25">
      <c r="A104" s="5"/>
      <c r="B104" s="5">
        <v>1005551</v>
      </c>
      <c r="C104" s="5" t="s">
        <v>98</v>
      </c>
      <c r="D104" s="3">
        <v>8514.5499999999993</v>
      </c>
      <c r="E104" s="5"/>
      <c r="F104" s="23">
        <v>24383</v>
      </c>
      <c r="G104" s="5" t="s">
        <v>45</v>
      </c>
      <c r="H104" s="26">
        <v>560</v>
      </c>
      <c r="I104" s="26">
        <v>56</v>
      </c>
      <c r="J104" s="26">
        <v>616</v>
      </c>
      <c r="K104" s="5"/>
      <c r="L104" s="3">
        <v>7898.5499999999993</v>
      </c>
      <c r="M104" s="5"/>
      <c r="N104" s="3">
        <v>8514.5499999999993</v>
      </c>
    </row>
    <row r="105" spans="1:14" x14ac:dyDescent="0.25">
      <c r="A105" s="5"/>
      <c r="B105" s="5">
        <v>368100</v>
      </c>
      <c r="C105" s="5" t="s">
        <v>99</v>
      </c>
      <c r="D105" s="3">
        <v>2399.56</v>
      </c>
      <c r="E105" s="5"/>
      <c r="F105" s="23">
        <v>24376</v>
      </c>
      <c r="G105" s="5" t="s">
        <v>45</v>
      </c>
      <c r="H105" s="26">
        <v>520</v>
      </c>
      <c r="I105" s="26">
        <v>52</v>
      </c>
      <c r="J105" s="26">
        <v>572</v>
      </c>
      <c r="K105" s="5"/>
      <c r="L105" s="3">
        <v>1827.56</v>
      </c>
      <c r="M105" s="5"/>
      <c r="N105" s="3">
        <v>2399.56</v>
      </c>
    </row>
    <row r="106" spans="1:14" x14ac:dyDescent="0.25">
      <c r="A106" s="5"/>
      <c r="B106" s="5">
        <v>1001994</v>
      </c>
      <c r="C106" s="5" t="s">
        <v>100</v>
      </c>
      <c r="D106" s="3">
        <v>3146.24</v>
      </c>
      <c r="E106" s="5"/>
      <c r="F106" s="23">
        <v>24377</v>
      </c>
      <c r="G106" s="5" t="s">
        <v>45</v>
      </c>
      <c r="H106" s="26">
        <v>330</v>
      </c>
      <c r="I106" s="26">
        <v>33</v>
      </c>
      <c r="J106" s="26">
        <v>363</v>
      </c>
      <c r="K106" s="5"/>
      <c r="L106" s="3">
        <v>2783.24</v>
      </c>
      <c r="M106" s="5"/>
      <c r="N106" s="3">
        <v>3146.24</v>
      </c>
    </row>
    <row r="107" spans="1:14" x14ac:dyDescent="0.25">
      <c r="A107" s="5"/>
      <c r="B107" s="5">
        <v>1008735</v>
      </c>
      <c r="C107" s="5" t="s">
        <v>101</v>
      </c>
      <c r="D107" s="3">
        <v>1997.99</v>
      </c>
      <c r="E107" s="5"/>
      <c r="F107" s="23">
        <v>24188</v>
      </c>
      <c r="G107" s="5" t="s">
        <v>45</v>
      </c>
      <c r="H107" s="26">
        <v>560</v>
      </c>
      <c r="I107" s="26">
        <v>56</v>
      </c>
      <c r="J107" s="26">
        <v>616</v>
      </c>
      <c r="K107" s="5"/>
      <c r="L107" s="3">
        <v>1381.99</v>
      </c>
      <c r="M107" s="5"/>
      <c r="N107" s="3">
        <v>1997.99</v>
      </c>
    </row>
    <row r="108" spans="1:14" x14ac:dyDescent="0.25">
      <c r="A108" s="5"/>
      <c r="B108" s="5">
        <v>200473</v>
      </c>
      <c r="C108" s="5" t="s">
        <v>102</v>
      </c>
      <c r="D108" s="3">
        <v>77.3</v>
      </c>
      <c r="E108" s="5"/>
      <c r="F108" s="23" t="s">
        <v>56</v>
      </c>
      <c r="G108" s="5" t="s">
        <v>45</v>
      </c>
      <c r="H108" s="26">
        <v>0</v>
      </c>
      <c r="I108" s="26">
        <v>0</v>
      </c>
      <c r="J108" s="26">
        <v>0</v>
      </c>
      <c r="K108" s="5"/>
      <c r="L108" s="3">
        <v>77.3</v>
      </c>
      <c r="M108" s="5"/>
      <c r="N108" s="3">
        <v>77.3</v>
      </c>
    </row>
    <row r="109" spans="1:14" x14ac:dyDescent="0.25">
      <c r="A109" s="5"/>
      <c r="B109" s="5">
        <v>1003169</v>
      </c>
      <c r="C109" s="5" t="s">
        <v>103</v>
      </c>
      <c r="D109" s="3">
        <v>169</v>
      </c>
      <c r="E109" s="5"/>
      <c r="F109" s="23" t="s">
        <v>56</v>
      </c>
      <c r="G109" s="5" t="s">
        <v>45</v>
      </c>
      <c r="H109" s="26">
        <v>0</v>
      </c>
      <c r="I109" s="26">
        <v>0</v>
      </c>
      <c r="J109" s="26">
        <v>0</v>
      </c>
      <c r="K109" s="5"/>
      <c r="L109" s="3">
        <v>169</v>
      </c>
      <c r="M109" s="5"/>
      <c r="N109" s="3">
        <v>169</v>
      </c>
    </row>
    <row r="110" spans="1:14" x14ac:dyDescent="0.25">
      <c r="A110" s="5"/>
      <c r="B110" s="5">
        <v>1003168</v>
      </c>
      <c r="C110" s="5" t="s">
        <v>104</v>
      </c>
      <c r="D110" s="3">
        <v>286</v>
      </c>
      <c r="E110" s="5"/>
      <c r="F110" s="23" t="s">
        <v>56</v>
      </c>
      <c r="G110" s="5" t="s">
        <v>45</v>
      </c>
      <c r="H110" s="26">
        <v>0</v>
      </c>
      <c r="I110" s="26">
        <v>0</v>
      </c>
      <c r="J110" s="26">
        <v>0</v>
      </c>
      <c r="K110" s="5"/>
      <c r="L110" s="3">
        <v>286</v>
      </c>
      <c r="M110" s="5"/>
      <c r="N110" s="3">
        <v>286</v>
      </c>
    </row>
    <row r="111" spans="1:14" x14ac:dyDescent="0.25">
      <c r="A111" s="5"/>
      <c r="B111" s="5">
        <v>2001012</v>
      </c>
      <c r="C111" s="5" t="s">
        <v>105</v>
      </c>
      <c r="D111" s="3">
        <v>2977.48</v>
      </c>
      <c r="E111" s="5"/>
      <c r="F111" s="23" t="s">
        <v>56</v>
      </c>
      <c r="G111" s="5" t="s">
        <v>45</v>
      </c>
      <c r="H111" s="26">
        <v>0</v>
      </c>
      <c r="I111" s="26">
        <v>0</v>
      </c>
      <c r="J111" s="26">
        <v>0</v>
      </c>
      <c r="K111" s="5"/>
      <c r="L111" s="3">
        <v>2977.48</v>
      </c>
      <c r="M111" s="5"/>
      <c r="N111" s="3">
        <v>2977.48</v>
      </c>
    </row>
    <row r="112" spans="1:14" x14ac:dyDescent="0.25">
      <c r="A112" s="5"/>
      <c r="B112" s="5">
        <v>1007221</v>
      </c>
      <c r="C112" s="5" t="s">
        <v>106</v>
      </c>
      <c r="D112" s="3">
        <v>6476.57</v>
      </c>
      <c r="E112" s="5"/>
      <c r="F112" s="23" t="s">
        <v>56</v>
      </c>
      <c r="G112" s="5" t="s">
        <v>45</v>
      </c>
      <c r="H112" s="26">
        <v>0</v>
      </c>
      <c r="I112" s="26">
        <v>0</v>
      </c>
      <c r="J112" s="26">
        <v>0</v>
      </c>
      <c r="K112" s="5"/>
      <c r="L112" s="3">
        <v>6476.57</v>
      </c>
      <c r="M112" s="5"/>
      <c r="N112" s="3">
        <v>6476.57</v>
      </c>
    </row>
    <row r="113" spans="1:14" x14ac:dyDescent="0.25">
      <c r="A113" s="5"/>
      <c r="B113" s="5">
        <v>200092</v>
      </c>
      <c r="C113" s="5" t="s">
        <v>107</v>
      </c>
      <c r="D113" s="3">
        <v>2442.11</v>
      </c>
      <c r="E113" s="5"/>
      <c r="F113" s="23">
        <v>24335</v>
      </c>
      <c r="G113" s="5" t="s">
        <v>45</v>
      </c>
      <c r="H113" s="26">
        <v>560</v>
      </c>
      <c r="I113" s="26">
        <v>56</v>
      </c>
      <c r="J113" s="26">
        <v>616</v>
      </c>
      <c r="K113" s="5"/>
      <c r="L113" s="3">
        <v>1826.1100000000001</v>
      </c>
      <c r="M113" s="5"/>
      <c r="N113" s="3">
        <v>2442.11</v>
      </c>
    </row>
    <row r="114" spans="1:14" x14ac:dyDescent="0.25">
      <c r="A114" s="5"/>
      <c r="B114" s="5">
        <v>1004126</v>
      </c>
      <c r="C114" s="5" t="s">
        <v>108</v>
      </c>
      <c r="D114" s="3">
        <v>3864.45</v>
      </c>
      <c r="E114" s="5"/>
      <c r="F114" s="23">
        <v>24419</v>
      </c>
      <c r="G114" s="5" t="s">
        <v>45</v>
      </c>
      <c r="H114" s="26">
        <v>250</v>
      </c>
      <c r="I114" s="26">
        <v>25</v>
      </c>
      <c r="J114" s="26">
        <v>275</v>
      </c>
      <c r="K114" s="5"/>
      <c r="L114" s="3">
        <v>3589.45</v>
      </c>
      <c r="M114" s="5"/>
      <c r="N114" s="3">
        <v>3864.45</v>
      </c>
    </row>
    <row r="115" spans="1:14" x14ac:dyDescent="0.25">
      <c r="A115" s="5"/>
      <c r="B115" s="5">
        <v>1008862</v>
      </c>
      <c r="C115" s="5" t="s">
        <v>109</v>
      </c>
      <c r="D115" s="3">
        <v>2085.9299999999998</v>
      </c>
      <c r="E115" s="5"/>
      <c r="F115" s="23">
        <v>24322</v>
      </c>
      <c r="G115" s="5" t="s">
        <v>45</v>
      </c>
      <c r="H115" s="26">
        <v>370</v>
      </c>
      <c r="I115" s="26">
        <v>37</v>
      </c>
      <c r="J115" s="26">
        <v>407</v>
      </c>
      <c r="K115" s="5"/>
      <c r="L115" s="3">
        <v>1678.9299999999998</v>
      </c>
      <c r="M115" s="5"/>
      <c r="N115" s="3">
        <v>2085.9299999999998</v>
      </c>
    </row>
    <row r="116" spans="1:14" x14ac:dyDescent="0.25">
      <c r="A116" s="5"/>
      <c r="B116" s="5">
        <v>1006206</v>
      </c>
      <c r="C116" s="5" t="s">
        <v>110</v>
      </c>
      <c r="D116" s="3">
        <v>2181.56</v>
      </c>
      <c r="E116" s="5"/>
      <c r="F116" s="23">
        <v>24290</v>
      </c>
      <c r="G116" s="5" t="s">
        <v>45</v>
      </c>
      <c r="H116" s="26">
        <v>280</v>
      </c>
      <c r="I116" s="26">
        <v>28</v>
      </c>
      <c r="J116" s="26">
        <v>308</v>
      </c>
      <c r="K116" s="5"/>
      <c r="L116" s="3">
        <v>1873.56</v>
      </c>
      <c r="M116" s="5"/>
      <c r="N116" s="3">
        <v>2181.56</v>
      </c>
    </row>
    <row r="117" spans="1:14" x14ac:dyDescent="0.25">
      <c r="A117" s="5"/>
      <c r="B117" s="5">
        <v>200527</v>
      </c>
      <c r="C117" s="5" t="s">
        <v>111</v>
      </c>
      <c r="D117" s="3">
        <v>1499.16</v>
      </c>
      <c r="E117" s="5"/>
      <c r="F117" s="23">
        <v>24389</v>
      </c>
      <c r="G117" s="5" t="s">
        <v>45</v>
      </c>
      <c r="H117" s="26">
        <v>180</v>
      </c>
      <c r="I117" s="26">
        <v>18</v>
      </c>
      <c r="J117" s="26">
        <v>198</v>
      </c>
      <c r="K117" s="5"/>
      <c r="L117" s="3">
        <v>1301.1600000000001</v>
      </c>
      <c r="M117" s="5"/>
      <c r="N117" s="3">
        <v>1499.16</v>
      </c>
    </row>
    <row r="118" spans="1:14" x14ac:dyDescent="0.25">
      <c r="A118" s="5"/>
      <c r="B118" s="5">
        <v>1003156</v>
      </c>
      <c r="C118" s="5" t="s">
        <v>112</v>
      </c>
      <c r="D118" s="3">
        <v>11258</v>
      </c>
      <c r="E118" s="5"/>
      <c r="F118" s="23">
        <v>24288</v>
      </c>
      <c r="G118" s="5" t="s">
        <v>45</v>
      </c>
      <c r="H118" s="26">
        <v>450</v>
      </c>
      <c r="I118" s="26">
        <v>45</v>
      </c>
      <c r="J118" s="26">
        <v>495</v>
      </c>
      <c r="K118" s="5"/>
      <c r="L118" s="3">
        <v>10763</v>
      </c>
      <c r="M118" s="5"/>
      <c r="N118" s="3">
        <v>11258</v>
      </c>
    </row>
    <row r="119" spans="1:14" x14ac:dyDescent="0.25">
      <c r="A119" s="5"/>
      <c r="B119" s="5">
        <v>120901</v>
      </c>
      <c r="C119" s="5" t="s">
        <v>113</v>
      </c>
      <c r="D119" s="3">
        <v>1667.25</v>
      </c>
      <c r="E119" s="5"/>
      <c r="F119" s="23" t="s">
        <v>56</v>
      </c>
      <c r="G119" s="5" t="s">
        <v>45</v>
      </c>
      <c r="H119" s="26">
        <v>0</v>
      </c>
      <c r="I119" s="26">
        <v>0</v>
      </c>
      <c r="J119" s="26">
        <v>0</v>
      </c>
      <c r="K119" s="5"/>
      <c r="L119" s="3">
        <v>1667.25</v>
      </c>
      <c r="M119" s="5"/>
      <c r="N119" s="3">
        <v>1667.25</v>
      </c>
    </row>
    <row r="120" spans="1:14" x14ac:dyDescent="0.25">
      <c r="A120" s="27"/>
      <c r="B120" s="27"/>
      <c r="C120" s="14"/>
      <c r="D120" s="14"/>
      <c r="E120" s="14"/>
      <c r="F120" s="14"/>
      <c r="G120" s="14"/>
      <c r="H120" s="14"/>
      <c r="I120" s="18"/>
      <c r="J120" s="14"/>
      <c r="K120" s="14"/>
      <c r="L120" s="14"/>
      <c r="M120" s="14"/>
      <c r="N120" s="14"/>
    </row>
    <row r="121" spans="1:14" x14ac:dyDescent="0.25">
      <c r="A121" s="5"/>
      <c r="B121" s="5"/>
      <c r="C121" s="5"/>
      <c r="D121" s="19"/>
      <c r="E121" s="5"/>
      <c r="F121" s="5"/>
      <c r="G121" s="5"/>
      <c r="H121" s="5"/>
      <c r="I121" s="5"/>
      <c r="J121" s="5"/>
      <c r="K121" s="5"/>
      <c r="L121" s="5"/>
      <c r="M121" s="5"/>
      <c r="N121" s="5"/>
    </row>
    <row r="122" spans="1:14" x14ac:dyDescent="0.25">
      <c r="A122" s="27"/>
      <c r="B122" s="27"/>
      <c r="C122" s="24"/>
      <c r="D122" s="20">
        <v>60738.920000000006</v>
      </c>
      <c r="E122" s="20"/>
      <c r="F122" s="25"/>
      <c r="G122" s="20"/>
      <c r="H122" s="20">
        <v>4740</v>
      </c>
      <c r="I122" s="20">
        <v>474</v>
      </c>
      <c r="J122" s="20">
        <v>5214</v>
      </c>
      <c r="K122" s="24"/>
      <c r="L122" s="20">
        <v>55524.920000000006</v>
      </c>
      <c r="M122" s="20"/>
      <c r="N122" s="20">
        <v>60738.920000000006</v>
      </c>
    </row>
    <row r="123" spans="1:14" x14ac:dyDescent="0.25">
      <c r="A123" s="27"/>
      <c r="B123" s="27"/>
      <c r="C123" s="14"/>
      <c r="D123" s="18"/>
      <c r="E123" s="14"/>
      <c r="F123" s="8"/>
      <c r="G123" s="14"/>
      <c r="H123" s="14"/>
      <c r="I123" s="14"/>
      <c r="J123" s="18"/>
      <c r="K123" s="14"/>
      <c r="L123" s="18"/>
      <c r="M123" s="14"/>
      <c r="N123" s="14"/>
    </row>
    <row r="124" spans="1:14" x14ac:dyDescent="0.25">
      <c r="A124" s="27"/>
      <c r="B124" s="27"/>
      <c r="C124" s="14" t="s">
        <v>66</v>
      </c>
      <c r="D124" s="14"/>
      <c r="E124" s="14" t="s">
        <v>45</v>
      </c>
      <c r="F124" s="9">
        <v>55524.920000000006</v>
      </c>
      <c r="G124" s="9"/>
      <c r="H124" s="9">
        <v>4740</v>
      </c>
      <c r="I124" s="9">
        <v>474</v>
      </c>
      <c r="J124" s="14"/>
      <c r="K124" s="14"/>
      <c r="L124" s="24"/>
      <c r="M124" s="14"/>
      <c r="N124" s="14"/>
    </row>
    <row r="125" spans="1:14" ht="15.75" thickBot="1" x14ac:dyDescent="0.3">
      <c r="A125" s="27"/>
      <c r="B125" s="27"/>
      <c r="C125" s="14"/>
      <c r="D125" s="14"/>
      <c r="E125" s="14"/>
      <c r="F125" s="4"/>
      <c r="G125" s="4"/>
      <c r="H125" s="4"/>
      <c r="I125" s="11">
        <v>5214</v>
      </c>
      <c r="J125" s="14"/>
      <c r="K125" s="14"/>
      <c r="L125" s="14"/>
      <c r="M125" s="14"/>
      <c r="N125" s="14"/>
    </row>
    <row r="126" spans="1:14" ht="15.75" thickTop="1" x14ac:dyDescent="0.25">
      <c r="A126" s="17"/>
      <c r="B126" s="13"/>
      <c r="C126" s="28"/>
      <c r="D126" s="28"/>
      <c r="E126" s="13"/>
      <c r="F126" s="17"/>
      <c r="G126" s="28"/>
      <c r="H126" s="28"/>
      <c r="I126" s="28"/>
      <c r="J126" s="28"/>
      <c r="K126" s="13"/>
      <c r="L126" s="17"/>
      <c r="M126" s="13"/>
      <c r="N126" s="2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D18" sqref="A1:E18"/>
    </sheetView>
  </sheetViews>
  <sheetFormatPr defaultRowHeight="15" x14ac:dyDescent="0.25"/>
  <cols>
    <col min="2" max="2" width="30" bestFit="1" customWidth="1"/>
    <col min="3" max="3" width="11.5703125" bestFit="1" customWidth="1"/>
  </cols>
  <sheetData>
    <row r="1" spans="1:5" ht="28.5" x14ac:dyDescent="0.45">
      <c r="A1" s="74" t="s">
        <v>114</v>
      </c>
      <c r="B1" s="74"/>
      <c r="C1" s="74"/>
      <c r="D1" s="74"/>
      <c r="E1" s="74"/>
    </row>
    <row r="3" spans="1:5" x14ac:dyDescent="0.25">
      <c r="B3" s="39" t="s">
        <v>203</v>
      </c>
      <c r="C3" s="67">
        <v>10050</v>
      </c>
    </row>
    <row r="4" spans="1:5" x14ac:dyDescent="0.25">
      <c r="B4" s="39" t="s">
        <v>204</v>
      </c>
      <c r="C4" s="67">
        <v>1016.75</v>
      </c>
    </row>
    <row r="5" spans="1:5" x14ac:dyDescent="0.25">
      <c r="B5" s="39" t="s">
        <v>205</v>
      </c>
      <c r="C5" s="67">
        <v>3054.29</v>
      </c>
    </row>
    <row r="6" spans="1:5" x14ac:dyDescent="0.25">
      <c r="B6" s="39" t="s">
        <v>206</v>
      </c>
      <c r="C6" s="67">
        <v>3952.06</v>
      </c>
    </row>
    <row r="7" spans="1:5" x14ac:dyDescent="0.25">
      <c r="B7" s="39" t="s">
        <v>106</v>
      </c>
      <c r="C7" s="67">
        <v>6476.57</v>
      </c>
    </row>
    <row r="8" spans="1:5" x14ac:dyDescent="0.25">
      <c r="B8" s="39" t="s">
        <v>207</v>
      </c>
      <c r="C8" s="67">
        <v>2278.87</v>
      </c>
    </row>
    <row r="9" spans="1:5" x14ac:dyDescent="0.25">
      <c r="B9" s="39" t="s">
        <v>208</v>
      </c>
      <c r="C9" s="67">
        <v>2599.1999999999998</v>
      </c>
    </row>
    <row r="10" spans="1:5" x14ac:dyDescent="0.25">
      <c r="B10" s="39" t="s">
        <v>209</v>
      </c>
      <c r="C10" s="67">
        <v>3600.7</v>
      </c>
    </row>
    <row r="11" spans="1:5" x14ac:dyDescent="0.25">
      <c r="B11" s="39" t="s">
        <v>210</v>
      </c>
      <c r="C11" s="67">
        <v>2267.7399999999998</v>
      </c>
    </row>
    <row r="12" spans="1:5" x14ac:dyDescent="0.25">
      <c r="B12" s="39" t="s">
        <v>211</v>
      </c>
      <c r="C12" s="67">
        <v>3515.7</v>
      </c>
    </row>
    <row r="13" spans="1:5" x14ac:dyDescent="0.25">
      <c r="B13" s="39" t="s">
        <v>93</v>
      </c>
      <c r="C13" s="72">
        <v>1579.32</v>
      </c>
    </row>
    <row r="14" spans="1:5" s="39" customFormat="1" x14ac:dyDescent="0.25">
      <c r="B14" s="39" t="s">
        <v>71</v>
      </c>
      <c r="C14" s="72">
        <v>0.4</v>
      </c>
    </row>
    <row r="15" spans="1:5" s="39" customFormat="1" x14ac:dyDescent="0.25">
      <c r="C15" s="72"/>
    </row>
    <row r="16" spans="1:5" x14ac:dyDescent="0.25">
      <c r="A16" s="30" t="s">
        <v>43</v>
      </c>
      <c r="C16" s="68">
        <f>SUM(C3:C14)</f>
        <v>40391.599999999999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Trust Account Reconciliation</vt:lpstr>
      <vt:lpstr>Unpresented Cheques</vt:lpstr>
      <vt:lpstr>Debit Details</vt:lpstr>
      <vt:lpstr>Still in Account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Zeccola</dc:creator>
  <cp:lastModifiedBy>Dominique Zeccola</cp:lastModifiedBy>
  <cp:lastPrinted>2021-11-23T04:18:22Z</cp:lastPrinted>
  <dcterms:created xsi:type="dcterms:W3CDTF">2021-09-15T05:32:18Z</dcterms:created>
  <dcterms:modified xsi:type="dcterms:W3CDTF">2021-11-23T04:46:55Z</dcterms:modified>
</cp:coreProperties>
</file>