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DDY\Documents\AA.. G &amp; D DIRTY DOZER RETIREMENT FUND\2020\AUDIT DOCUMENTS\"/>
    </mc:Choice>
  </mc:AlternateContent>
  <xr:revisionPtr revIDLastSave="0" documentId="13_ncr:1_{842D0CEA-81F8-4A9B-A770-85A0E93104A8}" xr6:coauthVersionLast="47" xr6:coauthVersionMax="47" xr10:uidLastSave="{00000000-0000-0000-0000-000000000000}"/>
  <bookViews>
    <workbookView xWindow="-110" yWindow="-110" windowWidth="19420" windowHeight="10460" xr2:uid="{9161101E-CC65-4492-A215-26DD3FF2A8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E50" i="1"/>
  <c r="C8" i="1"/>
  <c r="C28" i="1"/>
  <c r="E46" i="1"/>
  <c r="C13" i="1"/>
  <c r="C15" i="1" s="1"/>
  <c r="E51" i="1" l="1"/>
</calcChain>
</file>

<file path=xl/sharedStrings.xml><?xml version="1.0" encoding="utf-8"?>
<sst xmlns="http://schemas.openxmlformats.org/spreadsheetml/2006/main" count="50" uniqueCount="32">
  <si>
    <t>Wealth-e-Account</t>
  </si>
  <si>
    <t>( BT Managed Investments Portfolio )</t>
  </si>
  <si>
    <t>Australian Shares</t>
  </si>
  <si>
    <t>Balanced Funds</t>
  </si>
  <si>
    <t>Growth Funds</t>
  </si>
  <si>
    <t>BGL Code [606]</t>
  </si>
  <si>
    <t>BGL Code [784/001]</t>
  </si>
  <si>
    <t>Interest Received - Wealth-e-Account (BT Portfolio )</t>
  </si>
  <si>
    <t>Trust Distributions - Interest Received</t>
  </si>
  <si>
    <t xml:space="preserve">                                   - Franked Dividends</t>
  </si>
  <si>
    <t xml:space="preserve">                                   - Imputation Credits</t>
  </si>
  <si>
    <t xml:space="preserve">                                   - Unfranked Dividends</t>
  </si>
  <si>
    <t>Other Australian Income</t>
  </si>
  <si>
    <t>Administration Fees</t>
  </si>
  <si>
    <t>Account Keeping Fees</t>
  </si>
  <si>
    <t xml:space="preserve">    "             "             "</t>
  </si>
  <si>
    <t>Ongoing Adviser Fees</t>
  </si>
  <si>
    <t>ABOVE TRANSACTIONS POSTED AS JOURNAL ENTRY 2 in BGL</t>
  </si>
  <si>
    <t>BGL Code [238/001]</t>
  </si>
  <si>
    <t>BGL Code [250/003]</t>
  </si>
  <si>
    <t>BGL Code [302]</t>
  </si>
  <si>
    <t xml:space="preserve">                                   - Foreign Tax Credits</t>
  </si>
  <si>
    <t>Year Ended 30 June 2020</t>
  </si>
  <si>
    <t>Market Value of Portfolio 30.06.20 ( as per Annual Report )</t>
  </si>
  <si>
    <t>Cash Account Balance  1.7.2019</t>
  </si>
  <si>
    <t>Increase in Cash Account 2020</t>
  </si>
  <si>
    <t>Cash Account Balance 30.6.2020</t>
  </si>
  <si>
    <t>Income Year Ended 30.06.20 (As per Annual Tax Statement)</t>
  </si>
  <si>
    <r>
      <t xml:space="preserve">                                   - Foreign Income  </t>
    </r>
    <r>
      <rPr>
        <sz val="8"/>
        <color theme="1"/>
        <rFont val="Calibri"/>
        <family val="2"/>
        <scheme val="minor"/>
      </rPr>
      <t>(For Tax Offset $6.86</t>
    </r>
    <r>
      <rPr>
        <sz val="11"/>
        <color theme="1"/>
        <rFont val="Calibri"/>
        <family val="2"/>
        <scheme val="minor"/>
      </rPr>
      <t>)</t>
    </r>
  </si>
  <si>
    <t>Capital Gain</t>
  </si>
  <si>
    <t>Capital Loss</t>
  </si>
  <si>
    <t>Net Capital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</si>
</sst>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44" fontId="2" fillId="0" borderId="2" xfId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44" fontId="2" fillId="0" borderId="0" xfId="1" applyFont="1" applyBorder="1"/>
    <xf numFmtId="44" fontId="0" fillId="0" borderId="0" xfId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44" fontId="0" fillId="0" borderId="0" xfId="0" applyNumberFormat="1"/>
    <xf numFmtId="44" fontId="1" fillId="0" borderId="3" xfId="1" applyFont="1" applyBorder="1"/>
    <xf numFmtId="2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C6AD-70C9-4C2A-8A48-6D9801607DFD}">
  <sheetPr>
    <pageSetUpPr fitToPage="1"/>
  </sheetPr>
  <dimension ref="A1:F52"/>
  <sheetViews>
    <sheetView tabSelected="1" workbookViewId="0">
      <selection activeCell="H9" sqref="H9"/>
    </sheetView>
  </sheetViews>
  <sheetFormatPr defaultRowHeight="14.5" x14ac:dyDescent="0.35"/>
  <cols>
    <col min="1" max="1" width="36.36328125" customWidth="1"/>
    <col min="2" max="2" width="15.1796875" customWidth="1"/>
    <col min="3" max="3" width="11.08984375" customWidth="1"/>
    <col min="4" max="4" width="1" customWidth="1"/>
    <col min="5" max="5" width="13.453125" customWidth="1"/>
    <col min="6" max="6" width="34.36328125" customWidth="1"/>
  </cols>
  <sheetData>
    <row r="1" spans="1:6" x14ac:dyDescent="0.35">
      <c r="A1" s="6" t="s">
        <v>0</v>
      </c>
    </row>
    <row r="2" spans="1:6" x14ac:dyDescent="0.35">
      <c r="A2" s="7" t="s">
        <v>1</v>
      </c>
    </row>
    <row r="3" spans="1:6" x14ac:dyDescent="0.35">
      <c r="A3" s="7" t="s">
        <v>22</v>
      </c>
    </row>
    <row r="4" spans="1:6" ht="8" customHeight="1" x14ac:dyDescent="0.35"/>
    <row r="5" spans="1:6" ht="15" thickBot="1" x14ac:dyDescent="0.4">
      <c r="A5" t="s">
        <v>23</v>
      </c>
      <c r="C5" s="4">
        <v>72168.539999999994</v>
      </c>
      <c r="D5" s="9"/>
    </row>
    <row r="6" spans="1:6" ht="8" customHeight="1" thickTop="1" x14ac:dyDescent="0.35"/>
    <row r="7" spans="1:6" x14ac:dyDescent="0.35">
      <c r="A7" t="s">
        <v>24</v>
      </c>
      <c r="C7" s="1">
        <v>29971.86</v>
      </c>
      <c r="D7" s="1"/>
      <c r="E7" s="5"/>
    </row>
    <row r="8" spans="1:6" x14ac:dyDescent="0.35">
      <c r="A8" t="s">
        <v>25</v>
      </c>
      <c r="C8" s="1">
        <f>C9-C7</f>
        <v>42196.679999999993</v>
      </c>
      <c r="D8" s="1"/>
      <c r="E8" s="5" t="s">
        <v>5</v>
      </c>
      <c r="F8" s="17"/>
    </row>
    <row r="9" spans="1:6" x14ac:dyDescent="0.35">
      <c r="A9" t="s">
        <v>26</v>
      </c>
      <c r="C9" s="18">
        <v>72168.539999999994</v>
      </c>
      <c r="D9" s="1"/>
      <c r="E9" s="5"/>
    </row>
    <row r="10" spans="1:6" ht="16.5" customHeight="1" x14ac:dyDescent="0.35">
      <c r="C10" s="10"/>
      <c r="D10" s="1"/>
      <c r="E10" s="5"/>
    </row>
    <row r="11" spans="1:6" x14ac:dyDescent="0.35">
      <c r="A11" t="s">
        <v>2</v>
      </c>
      <c r="B11" s="1">
        <v>0</v>
      </c>
      <c r="C11" s="1"/>
      <c r="D11" s="1"/>
      <c r="E11" s="5"/>
    </row>
    <row r="12" spans="1:6" x14ac:dyDescent="0.35">
      <c r="A12" t="s">
        <v>3</v>
      </c>
      <c r="B12" s="1">
        <v>0</v>
      </c>
      <c r="C12" s="1"/>
      <c r="D12" s="1"/>
      <c r="E12" s="5"/>
    </row>
    <row r="13" spans="1:6" x14ac:dyDescent="0.35">
      <c r="A13" t="s">
        <v>4</v>
      </c>
      <c r="B13" s="3">
        <v>0</v>
      </c>
      <c r="C13" s="1">
        <f>B11+B12+B13</f>
        <v>0</v>
      </c>
      <c r="D13" s="1"/>
      <c r="E13" s="5" t="s">
        <v>6</v>
      </c>
    </row>
    <row r="14" spans="1:6" ht="8.5" customHeight="1" x14ac:dyDescent="0.35">
      <c r="B14" s="10"/>
      <c r="D14" s="1"/>
    </row>
    <row r="15" spans="1:6" ht="15" thickBot="1" x14ac:dyDescent="0.4">
      <c r="B15" s="10"/>
      <c r="C15" s="4">
        <f>SUM(C9:C14)</f>
        <v>72168.539999999994</v>
      </c>
      <c r="D15" s="9"/>
    </row>
    <row r="16" spans="1:6" ht="8.5" customHeight="1" thickTop="1" x14ac:dyDescent="0.35">
      <c r="B16" s="1"/>
      <c r="C16" s="1"/>
      <c r="D16" s="1"/>
    </row>
    <row r="17" spans="1:5" x14ac:dyDescent="0.35">
      <c r="A17" s="7" t="s">
        <v>27</v>
      </c>
    </row>
    <row r="18" spans="1:5" ht="7.5" customHeight="1" x14ac:dyDescent="0.35"/>
    <row r="19" spans="1:5" ht="15" thickBot="1" x14ac:dyDescent="0.4">
      <c r="A19" t="s">
        <v>7</v>
      </c>
      <c r="C19" s="4">
        <v>121.11</v>
      </c>
      <c r="D19" s="9"/>
      <c r="E19" s="5" t="s">
        <v>19</v>
      </c>
    </row>
    <row r="20" spans="1:5" ht="15" thickTop="1" x14ac:dyDescent="0.35">
      <c r="E20" s="5"/>
    </row>
    <row r="21" spans="1:5" x14ac:dyDescent="0.35">
      <c r="A21" t="s">
        <v>8</v>
      </c>
      <c r="C21">
        <v>17.05</v>
      </c>
      <c r="E21" s="5" t="s">
        <v>18</v>
      </c>
    </row>
    <row r="22" spans="1:5" x14ac:dyDescent="0.35">
      <c r="A22" t="s">
        <v>28</v>
      </c>
      <c r="C22" s="14">
        <v>26.38</v>
      </c>
      <c r="E22" s="5" t="s">
        <v>18</v>
      </c>
    </row>
    <row r="23" spans="1:5" x14ac:dyDescent="0.35">
      <c r="A23" t="s">
        <v>9</v>
      </c>
      <c r="C23" s="14">
        <v>238.72</v>
      </c>
      <c r="E23" s="5" t="s">
        <v>18</v>
      </c>
    </row>
    <row r="24" spans="1:5" x14ac:dyDescent="0.35">
      <c r="A24" t="s">
        <v>10</v>
      </c>
      <c r="C24" s="14">
        <v>139.09</v>
      </c>
      <c r="E24" s="5" t="s">
        <v>18</v>
      </c>
    </row>
    <row r="25" spans="1:5" x14ac:dyDescent="0.35">
      <c r="A25" t="s">
        <v>11</v>
      </c>
      <c r="C25" s="14">
        <v>40.93</v>
      </c>
      <c r="E25" s="5" t="s">
        <v>18</v>
      </c>
    </row>
    <row r="26" spans="1:5" x14ac:dyDescent="0.35">
      <c r="A26" t="s">
        <v>21</v>
      </c>
      <c r="C26" s="14">
        <v>6.86</v>
      </c>
      <c r="E26" s="5" t="s">
        <v>18</v>
      </c>
    </row>
    <row r="27" spans="1:5" x14ac:dyDescent="0.35">
      <c r="A27" t="s">
        <v>12</v>
      </c>
      <c r="C27" s="14">
        <v>5.16</v>
      </c>
      <c r="E27" s="5" t="s">
        <v>18</v>
      </c>
    </row>
    <row r="28" spans="1:5" ht="15" thickBot="1" x14ac:dyDescent="0.4">
      <c r="C28" s="4">
        <f>SUM(C21:C27)</f>
        <v>474.19000000000005</v>
      </c>
      <c r="D28" s="9"/>
    </row>
    <row r="29" spans="1:5" ht="15.5" customHeight="1" thickTop="1" x14ac:dyDescent="0.35"/>
    <row r="30" spans="1:5" ht="15.5" customHeight="1" x14ac:dyDescent="0.35">
      <c r="A30" t="s">
        <v>29</v>
      </c>
      <c r="C30" s="14">
        <v>248.92</v>
      </c>
    </row>
    <row r="31" spans="1:5" ht="15.5" customHeight="1" x14ac:dyDescent="0.35">
      <c r="A31" t="s">
        <v>30</v>
      </c>
      <c r="C31" s="14">
        <v>-8681.35</v>
      </c>
    </row>
    <row r="32" spans="1:5" ht="15.5" customHeight="1" thickBot="1" x14ac:dyDescent="0.4">
      <c r="A32" t="s">
        <v>31</v>
      </c>
      <c r="C32" s="4">
        <f>SUM(C30:C31)</f>
        <v>-8432.43</v>
      </c>
    </row>
    <row r="33" spans="1:5" ht="15.5" customHeight="1" thickTop="1" x14ac:dyDescent="0.35"/>
    <row r="34" spans="1:5" x14ac:dyDescent="0.35">
      <c r="A34" s="8" t="s">
        <v>13</v>
      </c>
    </row>
    <row r="35" spans="1:5" x14ac:dyDescent="0.35">
      <c r="A35" t="s">
        <v>14</v>
      </c>
      <c r="C35" s="14">
        <v>26.7</v>
      </c>
    </row>
    <row r="36" spans="1:5" x14ac:dyDescent="0.35">
      <c r="A36" t="s">
        <v>15</v>
      </c>
      <c r="C36" s="14">
        <v>27.15</v>
      </c>
    </row>
    <row r="37" spans="1:5" x14ac:dyDescent="0.35">
      <c r="A37" t="s">
        <v>15</v>
      </c>
      <c r="C37" s="14">
        <v>27.18</v>
      </c>
    </row>
    <row r="38" spans="1:5" x14ac:dyDescent="0.35">
      <c r="A38" t="s">
        <v>15</v>
      </c>
      <c r="C38" s="14">
        <v>26.5</v>
      </c>
    </row>
    <row r="39" spans="1:5" x14ac:dyDescent="0.35">
      <c r="A39" t="s">
        <v>15</v>
      </c>
      <c r="C39" s="14">
        <v>27.53</v>
      </c>
    </row>
    <row r="40" spans="1:5" x14ac:dyDescent="0.35">
      <c r="A40" t="s">
        <v>15</v>
      </c>
      <c r="C40" s="14">
        <v>26.9</v>
      </c>
    </row>
    <row r="41" spans="1:5" x14ac:dyDescent="0.35">
      <c r="A41" t="s">
        <v>15</v>
      </c>
      <c r="C41" s="14">
        <v>27.96</v>
      </c>
    </row>
    <row r="42" spans="1:5" x14ac:dyDescent="0.35">
      <c r="A42" t="s">
        <v>15</v>
      </c>
      <c r="C42" s="14">
        <v>27.97</v>
      </c>
    </row>
    <row r="43" spans="1:5" x14ac:dyDescent="0.35">
      <c r="A43" t="s">
        <v>15</v>
      </c>
      <c r="C43" s="14">
        <v>26.15</v>
      </c>
    </row>
    <row r="44" spans="1:5" x14ac:dyDescent="0.35">
      <c r="A44" t="s">
        <v>15</v>
      </c>
      <c r="C44" s="14">
        <v>24.1</v>
      </c>
    </row>
    <row r="45" spans="1:5" x14ac:dyDescent="0.35">
      <c r="A45" t="s">
        <v>15</v>
      </c>
      <c r="C45" s="14">
        <v>4.96</v>
      </c>
      <c r="E45" s="11" t="s">
        <v>20</v>
      </c>
    </row>
    <row r="46" spans="1:5" x14ac:dyDescent="0.35">
      <c r="A46" t="s">
        <v>15</v>
      </c>
      <c r="C46" s="19">
        <v>5.12</v>
      </c>
      <c r="E46" s="12">
        <f>SUM(C35:C46)</f>
        <v>278.22000000000003</v>
      </c>
    </row>
    <row r="47" spans="1:5" ht="14" customHeight="1" x14ac:dyDescent="0.35">
      <c r="C47" s="14"/>
    </row>
    <row r="48" spans="1:5" x14ac:dyDescent="0.35">
      <c r="A48" t="s">
        <v>16</v>
      </c>
      <c r="C48" s="14">
        <v>34.04</v>
      </c>
    </row>
    <row r="49" spans="1:5" x14ac:dyDescent="0.35">
      <c r="A49" t="s">
        <v>15</v>
      </c>
      <c r="C49" s="2"/>
      <c r="E49" s="11" t="s">
        <v>20</v>
      </c>
    </row>
    <row r="50" spans="1:5" x14ac:dyDescent="0.35">
      <c r="E50" s="15">
        <f>C48+C49</f>
        <v>34.04</v>
      </c>
    </row>
    <row r="51" spans="1:5" ht="15" thickBot="1" x14ac:dyDescent="0.4">
      <c r="E51" s="16">
        <f>E46+E50</f>
        <v>312.26000000000005</v>
      </c>
    </row>
    <row r="52" spans="1:5" ht="15" thickTop="1" x14ac:dyDescent="0.35">
      <c r="A52" s="13" t="s">
        <v>17</v>
      </c>
    </row>
  </sheetData>
  <pageMargins left="0.7" right="0.7" top="0.75" bottom="0.75" header="0.3" footer="0.3"/>
  <pageSetup paperSize="9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PADDY</dc:creator>
  <cp:lastModifiedBy>PADDY</cp:lastModifiedBy>
  <cp:lastPrinted>2022-06-11T12:06:07Z</cp:lastPrinted>
  <dcterms:created xsi:type="dcterms:W3CDTF">2022-06-04T03:50:53Z</dcterms:created>
  <dcterms:modified xsi:type="dcterms:W3CDTF">2023-02-02T04:26:17Z</dcterms:modified>
</cp:coreProperties>
</file>