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Accountant\DUFFMAN\2021\Working Papers\"/>
    </mc:Choice>
  </mc:AlternateContent>
  <bookViews>
    <workbookView xWindow="0" yWindow="0" windowWidth="14955" windowHeight="113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0" i="1"/>
  <c r="F11" i="1" s="1"/>
  <c r="F7" i="1"/>
  <c r="F6" i="1"/>
  <c r="E12" i="1" l="1"/>
  <c r="E10" i="1"/>
  <c r="E7" i="1"/>
  <c r="E8" i="1"/>
  <c r="E9" i="1"/>
  <c r="E11" i="1"/>
  <c r="E6" i="1"/>
  <c r="E3" i="1"/>
  <c r="D11" i="1"/>
  <c r="B11" i="1"/>
  <c r="D7" i="1"/>
  <c r="D8" i="1"/>
  <c r="D10" i="1"/>
  <c r="D6" i="1"/>
  <c r="B8" i="1"/>
  <c r="B9" i="1"/>
  <c r="B10" i="1"/>
  <c r="B7" i="1"/>
</calcChain>
</file>

<file path=xl/sharedStrings.xml><?xml version="1.0" encoding="utf-8"?>
<sst xmlns="http://schemas.openxmlformats.org/spreadsheetml/2006/main" count="2" uniqueCount="2">
  <si>
    <t>Borrowing Cost</t>
  </si>
  <si>
    <t>Original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</si>
</sst>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0" xfId="0" applyNumberFormat="1"/>
    <xf numFmtId="43" fontId="0" fillId="0" borderId="0" xfId="1" applyFo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J8" sqref="J8"/>
    </sheetView>
  </sheetViews>
  <sheetFormatPr defaultRowHeight="15" x14ac:dyDescent="0.25"/>
  <cols>
    <col min="2" max="4" width="10.7109375" bestFit="1" customWidth="1"/>
    <col min="5" max="6" width="9.5703125" bestFit="1" customWidth="1"/>
  </cols>
  <sheetData>
    <row r="1" spans="1:6" x14ac:dyDescent="0.25">
      <c r="A1" s="1" t="s">
        <v>0</v>
      </c>
    </row>
    <row r="3" spans="1:6" x14ac:dyDescent="0.25">
      <c r="A3" t="s">
        <v>1</v>
      </c>
      <c r="C3" s="4">
        <v>2237.08</v>
      </c>
      <c r="E3" s="4">
        <f>+C3/5</f>
        <v>447.416</v>
      </c>
    </row>
    <row r="4" spans="1:6" x14ac:dyDescent="0.25">
      <c r="E4" s="4"/>
    </row>
    <row r="5" spans="1:6" x14ac:dyDescent="0.25">
      <c r="E5" s="4"/>
    </row>
    <row r="6" spans="1:6" x14ac:dyDescent="0.25">
      <c r="A6">
        <v>2021</v>
      </c>
      <c r="B6" s="2">
        <v>44165</v>
      </c>
      <c r="C6" s="2">
        <v>44377</v>
      </c>
      <c r="D6" s="3">
        <f>+C6-B6</f>
        <v>212</v>
      </c>
      <c r="E6" s="4">
        <f>+$E$3/364*D6</f>
        <v>260.58294505494507</v>
      </c>
      <c r="F6" s="5">
        <f>+C3-E6</f>
        <v>1976.497054945055</v>
      </c>
    </row>
    <row r="7" spans="1:6" x14ac:dyDescent="0.25">
      <c r="A7">
        <v>2022</v>
      </c>
      <c r="B7" s="2">
        <f>+C6+1</f>
        <v>44378</v>
      </c>
      <c r="C7" s="2">
        <v>44742</v>
      </c>
      <c r="D7" s="3">
        <f t="shared" ref="D7:D11" si="0">+C7-B7</f>
        <v>364</v>
      </c>
      <c r="E7" s="4">
        <f t="shared" ref="E7:E11" si="1">+$E$3/364*D7</f>
        <v>447.416</v>
      </c>
      <c r="F7" s="5">
        <f>+F6-E7</f>
        <v>1529.081054945055</v>
      </c>
    </row>
    <row r="8" spans="1:6" x14ac:dyDescent="0.25">
      <c r="A8">
        <v>2023</v>
      </c>
      <c r="B8" s="2">
        <f t="shared" ref="B8:B10" si="2">+C7+1</f>
        <v>44743</v>
      </c>
      <c r="C8" s="2">
        <v>45107</v>
      </c>
      <c r="D8" s="3">
        <f t="shared" si="0"/>
        <v>364</v>
      </c>
      <c r="E8" s="4">
        <f t="shared" si="1"/>
        <v>447.416</v>
      </c>
      <c r="F8" s="5">
        <f t="shared" ref="F8:F11" si="3">+F7-E8</f>
        <v>1081.6650549450551</v>
      </c>
    </row>
    <row r="9" spans="1:6" x14ac:dyDescent="0.25">
      <c r="A9">
        <v>2024</v>
      </c>
      <c r="B9" s="2">
        <f t="shared" si="2"/>
        <v>45108</v>
      </c>
      <c r="C9" s="2">
        <v>45473</v>
      </c>
      <c r="D9" s="3">
        <v>364</v>
      </c>
      <c r="E9" s="4">
        <f t="shared" si="1"/>
        <v>447.416</v>
      </c>
      <c r="F9" s="5">
        <f t="shared" si="3"/>
        <v>634.24905494505515</v>
      </c>
    </row>
    <row r="10" spans="1:6" x14ac:dyDescent="0.25">
      <c r="A10">
        <v>2025</v>
      </c>
      <c r="B10" s="2">
        <f t="shared" si="2"/>
        <v>45474</v>
      </c>
      <c r="C10" s="2">
        <v>45838</v>
      </c>
      <c r="D10" s="3">
        <f t="shared" si="0"/>
        <v>364</v>
      </c>
      <c r="E10" s="4">
        <f>+$E$3/364*D10</f>
        <v>447.416</v>
      </c>
      <c r="F10" s="5">
        <f t="shared" si="3"/>
        <v>186.83305494505515</v>
      </c>
    </row>
    <row r="11" spans="1:6" x14ac:dyDescent="0.25">
      <c r="A11">
        <v>2026</v>
      </c>
      <c r="B11" s="2">
        <f>+C10+1</f>
        <v>45839</v>
      </c>
      <c r="C11" s="2">
        <v>45991</v>
      </c>
      <c r="D11" s="3">
        <f t="shared" si="0"/>
        <v>152</v>
      </c>
      <c r="E11" s="4">
        <f t="shared" si="1"/>
        <v>186.83305494505495</v>
      </c>
      <c r="F11" s="5">
        <f t="shared" si="3"/>
        <v>0</v>
      </c>
    </row>
    <row r="12" spans="1:6" x14ac:dyDescent="0.25">
      <c r="E12" s="4">
        <f>SUM(E6:E11)</f>
        <v>2237.08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Lintag</dc:creator>
  <cp:lastModifiedBy>Ian Lintag</cp:lastModifiedBy>
  <dcterms:created xsi:type="dcterms:W3CDTF">2022-02-09T22:06:32Z</dcterms:created>
  <dcterms:modified xsi:type="dcterms:W3CDTF">2022-02-09T22:46:47Z</dcterms:modified>
</cp:coreProperties>
</file>