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C/CLAJS/2022/Workpapers/4. Receivables/"/>
    </mc:Choice>
  </mc:AlternateContent>
  <xr:revisionPtr revIDLastSave="38" documentId="13_ncr:1_{C6DFB989-2859-4E1D-94DE-E0EF254C2C54}" xr6:coauthVersionLast="47" xr6:coauthVersionMax="47" xr10:uidLastSave="{E432A69F-F195-4D64-B13E-453A417819A9}"/>
  <bookViews>
    <workbookView xWindow="2868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9" i="1"/>
  <c r="F21" i="1" l="1"/>
  <c r="E12" i="1" s="1"/>
  <c r="F12" i="1" s="1"/>
  <c r="F16" i="1" s="1"/>
</calcChain>
</file>

<file path=xl/sharedStrings.xml><?xml version="1.0" encoding="utf-8"?>
<sst xmlns="http://schemas.openxmlformats.org/spreadsheetml/2006/main" count="24" uniqueCount="24">
  <si>
    <t>Client:</t>
  </si>
  <si>
    <t>S &amp; J CLARKE SUPERANNUATION FUND</t>
  </si>
  <si>
    <t>W/P:</t>
  </si>
  <si>
    <t>Initials</t>
  </si>
  <si>
    <t>Date</t>
  </si>
  <si>
    <t>RECEIVABLES AND PREPAYMENTS</t>
  </si>
  <si>
    <t xml:space="preserve">Prep by: </t>
  </si>
  <si>
    <t>CM</t>
  </si>
  <si>
    <t>As at:</t>
  </si>
  <si>
    <t xml:space="preserve">Rev by: </t>
  </si>
  <si>
    <t>DB</t>
  </si>
  <si>
    <t>Ledger
A/c No.</t>
  </si>
  <si>
    <t>Detail</t>
  </si>
  <si>
    <t>$</t>
  </si>
  <si>
    <t>Notes or Comments</t>
  </si>
  <si>
    <t>Distributions Receivable</t>
  </si>
  <si>
    <t>BT Panorama A/c</t>
  </si>
  <si>
    <r>
      <rPr>
        <i/>
        <sz val="11"/>
        <color rgb="FF000000"/>
        <rFont val="Calibri"/>
      </rPr>
      <t xml:space="preserve">Less: </t>
    </r>
    <r>
      <rPr>
        <sz val="11"/>
        <color rgb="FF000000"/>
        <rFont val="Calibri"/>
      </rPr>
      <t>variance below</t>
    </r>
  </si>
  <si>
    <t>Variance in 30 June distbn rec per BT and cash rec'd in July</t>
  </si>
  <si>
    <t>BT Report</t>
  </si>
  <si>
    <t>Fund Rec</t>
  </si>
  <si>
    <t>Variance</t>
  </si>
  <si>
    <t>MGE0001</t>
  </si>
  <si>
    <t>Sundry Debtors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</si>
</sst>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000000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6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164" fontId="4" fillId="0" borderId="0" xfId="1" applyFont="1"/>
    <xf numFmtId="0" fontId="3" fillId="0" borderId="1" xfId="0" applyFont="1" applyBorder="1" applyAlignment="1">
      <alignment horizontal="center" vertical="center"/>
    </xf>
    <xf numFmtId="166" fontId="6" fillId="0" borderId="0" xfId="0" applyNumberFormat="1" applyFont="1" applyAlignment="1">
      <alignment horizontal="left"/>
    </xf>
    <xf numFmtId="16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16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Font="1" applyBorder="1"/>
    <xf numFmtId="0" fontId="8" fillId="0" borderId="0" xfId="0" applyFont="1"/>
    <xf numFmtId="165" fontId="0" fillId="0" borderId="0" xfId="3" applyFont="1"/>
    <xf numFmtId="164" fontId="0" fillId="0" borderId="6" xfId="1" applyFont="1" applyBorder="1"/>
    <xf numFmtId="165" fontId="0" fillId="0" borderId="0" xfId="3" applyFont="1" applyBorder="1"/>
    <xf numFmtId="165" fontId="0" fillId="0" borderId="0" xfId="0" applyNumberFormat="1"/>
    <xf numFmtId="0" fontId="4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164" fontId="8" fillId="0" borderId="0" xfId="1" applyFont="1" applyBorder="1" applyAlignment="1">
      <alignment horizontal="center"/>
    </xf>
    <xf numFmtId="164" fontId="0" fillId="0" borderId="8" xfId="1" applyFont="1" applyBorder="1"/>
    <xf numFmtId="165" fontId="0" fillId="0" borderId="7" xfId="3" applyFont="1" applyBorder="1"/>
    <xf numFmtId="164" fontId="0" fillId="0" borderId="0" xfId="0" applyNumberFormat="1"/>
    <xf numFmtId="0" fontId="11" fillId="0" borderId="0" xfId="0" applyFont="1"/>
    <xf numFmtId="0" fontId="13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39"/>
  <sheetViews>
    <sheetView tabSelected="1" workbookViewId="0">
      <selection activeCell="I5" sqref="I5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27" t="s">
        <v>0</v>
      </c>
      <c r="B1" s="1"/>
      <c r="C1" s="2" t="s">
        <v>1</v>
      </c>
      <c r="F1" s="3"/>
      <c r="H1" s="4" t="s">
        <v>2</v>
      </c>
      <c r="I1" s="4"/>
    </row>
    <row r="2" spans="1:9" ht="18">
      <c r="A2" s="5"/>
      <c r="B2" s="1"/>
      <c r="C2" s="1"/>
      <c r="D2" s="1"/>
      <c r="E2" s="1"/>
      <c r="F2" s="6"/>
      <c r="H2" s="7" t="s">
        <v>3</v>
      </c>
      <c r="I2" s="7" t="s">
        <v>4</v>
      </c>
    </row>
    <row r="3" spans="1:9" ht="18">
      <c r="A3" s="1" t="s">
        <v>5</v>
      </c>
      <c r="C3" s="8"/>
      <c r="G3" s="10" t="s">
        <v>6</v>
      </c>
      <c r="H3" s="11" t="s">
        <v>7</v>
      </c>
      <c r="I3" s="12">
        <v>44838</v>
      </c>
    </row>
    <row r="4" spans="1:9" ht="18">
      <c r="A4" s="13" t="s">
        <v>8</v>
      </c>
      <c r="C4" s="14">
        <v>44742</v>
      </c>
      <c r="D4" s="1"/>
      <c r="E4" s="1"/>
      <c r="F4" s="15"/>
      <c r="G4" s="10" t="s">
        <v>9</v>
      </c>
      <c r="H4" s="11" t="s">
        <v>10</v>
      </c>
      <c r="I4" s="12">
        <v>44839</v>
      </c>
    </row>
    <row r="5" spans="1:9" ht="18">
      <c r="D5" s="1"/>
      <c r="E5" s="1"/>
      <c r="F5" s="15"/>
      <c r="G5" s="16"/>
      <c r="I5" s="17"/>
    </row>
    <row r="7" spans="1:9" s="20" customFormat="1" ht="25.5">
      <c r="A7" s="18" t="s">
        <v>11</v>
      </c>
      <c r="B7" s="37" t="s">
        <v>12</v>
      </c>
      <c r="C7" s="38"/>
      <c r="D7" s="38"/>
      <c r="E7" s="39"/>
      <c r="F7" s="19" t="s">
        <v>13</v>
      </c>
      <c r="G7" s="37" t="s">
        <v>14</v>
      </c>
      <c r="H7" s="40"/>
      <c r="I7" s="41"/>
    </row>
    <row r="9" spans="1:9">
      <c r="F9" s="21"/>
    </row>
    <row r="10" spans="1:9">
      <c r="A10" s="28">
        <v>61800</v>
      </c>
      <c r="B10" s="28"/>
      <c r="C10" s="28" t="s">
        <v>15</v>
      </c>
    </row>
    <row r="11" spans="1:9">
      <c r="A11" s="28"/>
      <c r="B11" s="28"/>
      <c r="C11" s="29" t="s">
        <v>16</v>
      </c>
      <c r="E11" s="23">
        <v>103652.35</v>
      </c>
    </row>
    <row r="12" spans="1:9">
      <c r="A12" s="28"/>
      <c r="B12" s="28"/>
      <c r="C12" s="36" t="s">
        <v>17</v>
      </c>
      <c r="E12" s="33">
        <f>+F21</f>
        <v>296.50999999999976</v>
      </c>
      <c r="F12" s="9">
        <f>+E11-E12</f>
        <v>103355.84000000001</v>
      </c>
    </row>
    <row r="13" spans="1:9">
      <c r="A13" s="28"/>
      <c r="B13" s="28"/>
      <c r="C13" s="29"/>
      <c r="F13" s="9">
        <v>0</v>
      </c>
    </row>
    <row r="14" spans="1:9">
      <c r="A14" s="28"/>
      <c r="B14" s="28"/>
      <c r="C14" s="29"/>
      <c r="F14" s="9">
        <v>0</v>
      </c>
    </row>
    <row r="16" spans="1:9" ht="15.75" thickBot="1">
      <c r="F16" s="24">
        <f>SUM(F11:F15)</f>
        <v>103355.84000000001</v>
      </c>
    </row>
    <row r="18" spans="1:8">
      <c r="A18" s="28"/>
      <c r="B18" s="28"/>
      <c r="C18" s="22" t="s">
        <v>18</v>
      </c>
    </row>
    <row r="19" spans="1:8">
      <c r="A19" s="28"/>
      <c r="B19" s="28"/>
      <c r="C19" s="22"/>
      <c r="D19" s="30" t="s">
        <v>19</v>
      </c>
      <c r="E19" s="30" t="s">
        <v>20</v>
      </c>
      <c r="F19" s="31" t="s">
        <v>21</v>
      </c>
    </row>
    <row r="20" spans="1:8">
      <c r="A20" s="28"/>
      <c r="B20" s="28"/>
      <c r="C20" t="s">
        <v>22</v>
      </c>
      <c r="D20" s="23">
        <v>4147.45</v>
      </c>
      <c r="E20" s="23">
        <v>3850.94</v>
      </c>
      <c r="F20" s="21">
        <f>+D20-E20</f>
        <v>296.50999999999976</v>
      </c>
      <c r="G20" s="35"/>
    </row>
    <row r="21" spans="1:8" ht="15.75" thickBot="1">
      <c r="A21" s="28"/>
      <c r="B21" s="28"/>
      <c r="F21" s="32">
        <f>+SUM(F20:F20)</f>
        <v>296.50999999999976</v>
      </c>
    </row>
    <row r="22" spans="1:8" ht="15.75" thickTop="1">
      <c r="A22" s="28"/>
      <c r="B22" s="28"/>
      <c r="F22" s="21"/>
    </row>
    <row r="23" spans="1:8">
      <c r="A23" s="28"/>
      <c r="B23" s="28"/>
      <c r="F23" s="21"/>
    </row>
    <row r="24" spans="1:8">
      <c r="A24" s="28"/>
      <c r="B24" s="28"/>
      <c r="F24" s="21"/>
    </row>
    <row r="25" spans="1:8">
      <c r="A25" s="22">
        <v>68000</v>
      </c>
      <c r="B25" s="22"/>
      <c r="C25" s="28" t="s">
        <v>23</v>
      </c>
      <c r="H25" s="34"/>
    </row>
    <row r="26" spans="1:8">
      <c r="F26" s="9">
        <v>0</v>
      </c>
    </row>
    <row r="27" spans="1:8">
      <c r="F27" s="9">
        <v>0</v>
      </c>
    </row>
    <row r="29" spans="1:8" ht="15.75" thickBot="1">
      <c r="F29" s="24">
        <f>SUM(F26:F28)</f>
        <v>0</v>
      </c>
    </row>
    <row r="32" spans="1:8">
      <c r="F32" s="25"/>
    </row>
    <row r="33" spans="3:6">
      <c r="F33" s="26"/>
    </row>
    <row r="34" spans="3:6">
      <c r="F34" s="21"/>
    </row>
    <row r="39" spans="3:6">
      <c r="C39" s="23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3040AA-0A21-4632-B7BE-F1238D50E9AE}"/>
</file>

<file path=customXml/itemProps2.xml><?xml version="1.0" encoding="utf-8"?>
<ds:datastoreItem xmlns:ds="http://schemas.openxmlformats.org/officeDocument/2006/customXml" ds:itemID="{E0272361-C31F-4703-9918-879D3E2934F3}"/>
</file>

<file path=customXml/itemProps3.xml><?xml version="1.0" encoding="utf-8"?>
<ds:datastoreItem xmlns:ds="http://schemas.openxmlformats.org/officeDocument/2006/customXml" ds:itemID="{D0B56BE8-AA14-4A34-B998-46325A816A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2022-10-05T06:46:41Z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256400</vt:r8>
  </property>
  <property fmtid="{D5CDD505-2E9C-101B-9397-08002B2CF9AE}" pid="4" name="MediaServiceImageTags">
    <vt:lpwstr/>
  </property>
</Properties>
</file>