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ommon\Accountant\D&amp;GA CARVER\2021\"/>
    </mc:Choice>
  </mc:AlternateContent>
  <bookViews>
    <workbookView xWindow="0" yWindow="0" windowWidth="28770" windowHeight="12135" tabRatio="859" firstSheet="6" activeTab="14"/>
  </bookViews>
  <sheets>
    <sheet name="Data Entry" sheetId="12" r:id="rId1"/>
    <sheet name="2.Cont Request M1" sheetId="13" r:id="rId2"/>
    <sheet name="3.Cont Request M2" sheetId="14" r:id="rId3"/>
    <sheet name="4.New Request M1" sheetId="18" r:id="rId4"/>
    <sheet name="5.New Request M2" sheetId="19" r:id="rId5"/>
    <sheet name="6.Accept -Cont M1" sheetId="15" r:id="rId6"/>
    <sheet name="7.Accept - Cont M2" sheetId="16" r:id="rId7"/>
    <sheet name="Sheet1" sheetId="22" r:id="rId8"/>
    <sheet name="8.Accept - Comm M1" sheetId="20" r:id="rId9"/>
    <sheet name="9.Accept Comm M2" sheetId="21" r:id="rId10"/>
    <sheet name="10.Refresh M1 - AB " sheetId="4" r:id="rId11"/>
    <sheet name="11.Refresh M2 - AB" sheetId="8" r:id="rId12"/>
    <sheet name="12.Refresh M1 - TRT" sheetId="5" r:id="rId13"/>
    <sheet name="13.Refresh M2 - TRT" sheetId="6" r:id="rId14"/>
    <sheet name="14.Minutes" sheetId="17" r:id="rId15"/>
    <sheet name="Data Sheet" sheetId="1" r:id="rId16"/>
  </sheets>
  <definedNames>
    <definedName name="Address">'Data Sheet'!$K$2:$K$13</definedName>
    <definedName name="Fund_Name">'Data Sheet'!$B$2:$B$39</definedName>
    <definedName name="Income_stream">'Data Sheet'!$J$2:$J$5</definedName>
    <definedName name="Member_2">'Data Sheet'!$D$2:$D$39</definedName>
    <definedName name="Member1">'Data Sheet'!$C$2:$C$39</definedName>
    <definedName name="Sal_1">'Data Sheet'!$F$2:$F$46</definedName>
    <definedName name="Sal_2">'Data Sheet'!$G$2:$G$40</definedName>
    <definedName name="Type_of_Pension">'Data Sheet'!$I$2:$I$5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7" l="1"/>
  <c r="A5" i="14" l="1"/>
  <c r="A5" i="13"/>
  <c r="A15" i="14" l="1"/>
  <c r="A15" i="13"/>
  <c r="C23" i="14" l="1"/>
  <c r="C18" i="16"/>
  <c r="A6" i="17" l="1"/>
  <c r="A5" i="4"/>
  <c r="A15" i="4"/>
  <c r="C14" i="17"/>
  <c r="C27" i="17" s="1"/>
  <c r="A5" i="5"/>
  <c r="A34" i="21"/>
  <c r="A34" i="20"/>
  <c r="A33" i="20"/>
  <c r="A34" i="16"/>
  <c r="A34" i="15"/>
  <c r="A33" i="15"/>
  <c r="A33" i="21"/>
  <c r="E25" i="21"/>
  <c r="D24" i="21"/>
  <c r="C18" i="21"/>
  <c r="B14" i="21"/>
  <c r="A9" i="21"/>
  <c r="A8" i="21"/>
  <c r="A4" i="21"/>
  <c r="E25" i="20"/>
  <c r="D24" i="20"/>
  <c r="C18" i="20"/>
  <c r="B14" i="20"/>
  <c r="A9" i="20"/>
  <c r="A8" i="20"/>
  <c r="A4" i="20"/>
  <c r="A35" i="19"/>
  <c r="C23" i="19"/>
  <c r="A14" i="19"/>
  <c r="A10" i="19"/>
  <c r="A5" i="19"/>
  <c r="A15" i="19"/>
  <c r="A4" i="19"/>
  <c r="A35" i="18"/>
  <c r="C23" i="18"/>
  <c r="A14" i="18"/>
  <c r="A10" i="18"/>
  <c r="A5" i="18"/>
  <c r="A15" i="18"/>
  <c r="A4" i="18"/>
  <c r="C9" i="17"/>
  <c r="C13" i="17"/>
  <c r="C25" i="17"/>
  <c r="C26" i="17"/>
  <c r="D26" i="17"/>
  <c r="A37" i="17"/>
  <c r="A4" i="16"/>
  <c r="A8" i="16"/>
  <c r="A9" i="16"/>
  <c r="B14" i="16"/>
  <c r="D24" i="16"/>
  <c r="A33" i="16"/>
  <c r="A4" i="15"/>
  <c r="A8" i="15"/>
  <c r="A9" i="15"/>
  <c r="B14" i="15"/>
  <c r="C18" i="15"/>
  <c r="D24" i="15"/>
  <c r="A4" i="14"/>
  <c r="A10" i="14"/>
  <c r="A14" i="14"/>
  <c r="A35" i="14"/>
  <c r="A4" i="13"/>
  <c r="A10" i="13"/>
  <c r="A14" i="13"/>
  <c r="C23" i="13"/>
  <c r="A35" i="13"/>
  <c r="I25" i="15"/>
  <c r="E25" i="16"/>
  <c r="A10" i="6"/>
  <c r="A10" i="5"/>
  <c r="A10" i="8"/>
  <c r="A10" i="4"/>
  <c r="A35" i="6"/>
  <c r="A4" i="6"/>
  <c r="E23" i="6"/>
  <c r="A14" i="6"/>
  <c r="A5" i="6"/>
  <c r="A15" i="6" s="1"/>
  <c r="A14" i="5"/>
  <c r="A35" i="5"/>
  <c r="A4" i="5"/>
  <c r="A35" i="8"/>
  <c r="A35" i="4"/>
  <c r="A4" i="8"/>
  <c r="C23" i="8"/>
  <c r="E23" i="8" s="1"/>
  <c r="A14" i="8"/>
  <c r="A5" i="8"/>
  <c r="A15" i="8"/>
  <c r="A14" i="4"/>
  <c r="A4" i="4"/>
  <c r="C23" i="4"/>
  <c r="E23" i="4" s="1"/>
  <c r="E23" i="5"/>
  <c r="A15" i="5"/>
</calcChain>
</file>

<file path=xl/sharedStrings.xml><?xml version="1.0" encoding="utf-8"?>
<sst xmlns="http://schemas.openxmlformats.org/spreadsheetml/2006/main" count="430" uniqueCount="260">
  <si>
    <t xml:space="preserve">209 Melbourne Street
NORTH ADELAIDE SA 5006
</t>
  </si>
  <si>
    <t>209 Melbourne Street
NORTH ADELAIDE SA 5006</t>
  </si>
  <si>
    <t>Unit2/3 Driftwood Court
TERINGIE  SA  5072</t>
  </si>
  <si>
    <t>Bernardi Super Fund</t>
  </si>
  <si>
    <t>Term Allocated Pension</t>
  </si>
  <si>
    <t>Market Linked Pension</t>
  </si>
  <si>
    <t>2 Henley Avenue
HENLEY BEACH  SA  5022</t>
  </si>
  <si>
    <t>Transition To Retirement Pension</t>
  </si>
  <si>
    <t>715-717 Port Road
WOODVILLE PARK  SA  5011</t>
  </si>
  <si>
    <t>Account Based Pension</t>
  </si>
  <si>
    <t>Members Balance 30/06/2014</t>
  </si>
  <si>
    <t>Members Balance 30/06/2013</t>
  </si>
  <si>
    <t>Type Of Pension</t>
  </si>
  <si>
    <t>Addresss</t>
  </si>
  <si>
    <t>Member 3</t>
  </si>
  <si>
    <t>Member 2</t>
  </si>
  <si>
    <t>Member 1</t>
  </si>
  <si>
    <t>Fund Name</t>
  </si>
  <si>
    <t>Members Name</t>
  </si>
  <si>
    <t xml:space="preserve"> (Fund Member)</t>
  </si>
  <si>
    <t>Kenneth Cyril Doecke</t>
  </si>
  <si>
    <t>Yours faithfully</t>
  </si>
  <si>
    <t>Please advise total amount payable for the 2014 year and also the asset value used to acquire the income stream.</t>
  </si>
  <si>
    <t>Dear Trustees,</t>
  </si>
  <si>
    <t>K &amp; M Doecke Super Fund</t>
  </si>
  <si>
    <t>The Trustees</t>
  </si>
  <si>
    <t>Merle Beverly Doecke</t>
  </si>
  <si>
    <t xml:space="preserve">I wish to stop my current </t>
  </si>
  <si>
    <t xml:space="preserve">and commence a new </t>
  </si>
  <si>
    <t>with the entire balance in my members account.</t>
  </si>
  <si>
    <t>with the entire</t>
  </si>
  <si>
    <t>balance in my members account.</t>
  </si>
  <si>
    <t>Kathleen Mary Busch</t>
  </si>
  <si>
    <t>Address:</t>
  </si>
  <si>
    <t>Date:</t>
  </si>
  <si>
    <t>Fund Name:</t>
  </si>
  <si>
    <t>Pension Type Member 1:</t>
  </si>
  <si>
    <t>Pension Type Member 2:</t>
  </si>
  <si>
    <t>80 Valetta Road
KIDMAN PARK  SA  5025</t>
  </si>
  <si>
    <t>8 Cobblestone Close
GULVIEW HEIGHTS  SA  5096</t>
  </si>
  <si>
    <t>192 Esplanade
BRIGHTON  SA  5048</t>
  </si>
  <si>
    <t>GW &amp; W Page Superannuation Fund</t>
  </si>
  <si>
    <t>47/17 Tusmore Avenue
LEABROOK  SA  5068</t>
  </si>
  <si>
    <t>Addresses Available</t>
  </si>
  <si>
    <t>S &amp; R Rogers Super Fund</t>
  </si>
  <si>
    <t>53 Newcombe Avenue
WEST LAKES SHORE  SA  5021</t>
  </si>
  <si>
    <t>Austitalia Super Fund</t>
  </si>
  <si>
    <t>Julian F Stefani</t>
  </si>
  <si>
    <t>Diana Setefani</t>
  </si>
  <si>
    <t>B &amp; M Smith Super Fund</t>
  </si>
  <si>
    <t xml:space="preserve">Bernard Smith </t>
  </si>
  <si>
    <t>Moria Smith</t>
  </si>
  <si>
    <t>BL &amp; G Pioesan Super Fund</t>
  </si>
  <si>
    <t>Bruno Piovesan</t>
  </si>
  <si>
    <t>Graziella Piovesan</t>
  </si>
  <si>
    <t>Gelindo Bernardi</t>
  </si>
  <si>
    <t>Braizer Super Fund</t>
  </si>
  <si>
    <t>Les Braizer</t>
  </si>
  <si>
    <t>Hazel Braizer</t>
  </si>
  <si>
    <t>C &amp; K Ball Super Fund</t>
  </si>
  <si>
    <t>C &amp; S La Nauze Super Fund</t>
  </si>
  <si>
    <t>Charles La Nauze</t>
  </si>
  <si>
    <t>Susan La Nauze</t>
  </si>
  <si>
    <t>Cranwell Super Fund</t>
  </si>
  <si>
    <t>John Cranwell</t>
  </si>
  <si>
    <t>Davies Super Fund</t>
  </si>
  <si>
    <t>Bernie Davies</t>
  </si>
  <si>
    <t>Dianne Davies</t>
  </si>
  <si>
    <t>Down Family Superannuation Fund</t>
  </si>
  <si>
    <t>Neville Jasper Down</t>
  </si>
  <si>
    <t>Kathleen Lynette Down</t>
  </si>
  <si>
    <t>G &amp; M Dahlenburg Super Fund</t>
  </si>
  <si>
    <t>Geoff Dahlenburg</t>
  </si>
  <si>
    <t>Marcia Dahlenburg</t>
  </si>
  <si>
    <t>Galper Superannuation Fund</t>
  </si>
  <si>
    <t>Bruce Galvin</t>
  </si>
  <si>
    <t>Lorraine Galvin</t>
  </si>
  <si>
    <t>Geokath Super Fund</t>
  </si>
  <si>
    <t>Geoffrey Wayne Busch</t>
  </si>
  <si>
    <t>Graham Page</t>
  </si>
  <si>
    <t>Gwinganna Super Fund</t>
  </si>
  <si>
    <t>Reginald Deane Branson</t>
  </si>
  <si>
    <t>Jennifer Leoni Branson</t>
  </si>
  <si>
    <t>J &amp; D Holland Super Fund</t>
  </si>
  <si>
    <t>Jim Holland</t>
  </si>
  <si>
    <t>Deb Holland</t>
  </si>
  <si>
    <t>Lacewood Super Fund</t>
  </si>
  <si>
    <t>Margaret Goss</t>
  </si>
  <si>
    <t>McEwen Superannuation Fund</t>
  </si>
  <si>
    <t>William Alan McEwen</t>
  </si>
  <si>
    <t>Nevver Super Fund</t>
  </si>
  <si>
    <t>Neville Wayne Schutz</t>
  </si>
  <si>
    <t>Verna Veronica Schutz</t>
  </si>
  <si>
    <t>P J Greig Family Super Fund</t>
  </si>
  <si>
    <t>Peter John Greig</t>
  </si>
  <si>
    <t>PCJ Slagter Super Fund</t>
  </si>
  <si>
    <t>Peter Slagter</t>
  </si>
  <si>
    <t>R &amp; J Dibb Super fund</t>
  </si>
  <si>
    <t>Robert Anthony Dibb</t>
  </si>
  <si>
    <t>Judith Dibb</t>
  </si>
  <si>
    <t>R &amp; J Hams Super Fund</t>
  </si>
  <si>
    <t>Ronald John Hams</t>
  </si>
  <si>
    <t>Joyleen Dawn Hams</t>
  </si>
  <si>
    <t>Rex Evans Super Fund</t>
  </si>
  <si>
    <t xml:space="preserve">Rex Evans </t>
  </si>
  <si>
    <t>Stephen Rogers</t>
  </si>
  <si>
    <t>Roxanne Rogers</t>
  </si>
  <si>
    <t>Savs Super Fund</t>
  </si>
  <si>
    <t>Anita Spole</t>
  </si>
  <si>
    <t>T &amp; E Briggs Superannuation Fund</t>
  </si>
  <si>
    <t>Trevor Briggs</t>
  </si>
  <si>
    <t>Elizabeth Briggs</t>
  </si>
  <si>
    <t>The Clapp Superannuation Fund</t>
  </si>
  <si>
    <t>John Clapp</t>
  </si>
  <si>
    <t>Elizabeth Clapp</t>
  </si>
  <si>
    <t>The Gasparin Super Fund</t>
  </si>
  <si>
    <t>Mario Gasparin</t>
  </si>
  <si>
    <t>Marijane Gasparin</t>
  </si>
  <si>
    <t>W R Lees Super Fund</t>
  </si>
  <si>
    <t>William Lees</t>
  </si>
  <si>
    <t>Walton Heights Super Fund</t>
  </si>
  <si>
    <t>Robert Charles Zilm</t>
  </si>
  <si>
    <t>Westie Super Fund</t>
  </si>
  <si>
    <t>Robert Hendra</t>
  </si>
  <si>
    <t>Kathryn Hendra</t>
  </si>
  <si>
    <t>Wingard Retirement Fund</t>
  </si>
  <si>
    <t>Glyn Wingard</t>
  </si>
  <si>
    <t>Heather Wingard</t>
  </si>
  <si>
    <t>Christopher Ball</t>
  </si>
  <si>
    <t>Kathrin Ball</t>
  </si>
  <si>
    <t>Salutation M1</t>
  </si>
  <si>
    <t>Salutation M2</t>
  </si>
  <si>
    <t>Julian</t>
  </si>
  <si>
    <t>Bernard</t>
  </si>
  <si>
    <t>Bruno</t>
  </si>
  <si>
    <t>Gelindo</t>
  </si>
  <si>
    <t>Les</t>
  </si>
  <si>
    <t>Christopher</t>
  </si>
  <si>
    <t>Charles</t>
  </si>
  <si>
    <t>John</t>
  </si>
  <si>
    <t>Bernie</t>
  </si>
  <si>
    <t>Neville</t>
  </si>
  <si>
    <t>Geoff</t>
  </si>
  <si>
    <t>Bruce</t>
  </si>
  <si>
    <t>Diana</t>
  </si>
  <si>
    <t>Moria</t>
  </si>
  <si>
    <t>Graziella</t>
  </si>
  <si>
    <t>Hazel</t>
  </si>
  <si>
    <t>Kathrin</t>
  </si>
  <si>
    <t>Susan</t>
  </si>
  <si>
    <t>Dianne</t>
  </si>
  <si>
    <t>Kathleen</t>
  </si>
  <si>
    <t>Marcia</t>
  </si>
  <si>
    <t>Lorraine</t>
  </si>
  <si>
    <t>Geoffrey</t>
  </si>
  <si>
    <t>Graham</t>
  </si>
  <si>
    <t>Reginald</t>
  </si>
  <si>
    <t>Jim</t>
  </si>
  <si>
    <t>Kenneth</t>
  </si>
  <si>
    <t>Margaret</t>
  </si>
  <si>
    <t>William</t>
  </si>
  <si>
    <t>Peter</t>
  </si>
  <si>
    <t>Robert</t>
  </si>
  <si>
    <t>Ronald</t>
  </si>
  <si>
    <t>Rex</t>
  </si>
  <si>
    <t>Stephen</t>
  </si>
  <si>
    <t>Anita</t>
  </si>
  <si>
    <t>Trevor</t>
  </si>
  <si>
    <t>Mario</t>
  </si>
  <si>
    <t>Glyn</t>
  </si>
  <si>
    <t>Katleen</t>
  </si>
  <si>
    <t>Jennifer</t>
  </si>
  <si>
    <t>Deb</t>
  </si>
  <si>
    <t>Merle</t>
  </si>
  <si>
    <t>Verna</t>
  </si>
  <si>
    <t>Judith</t>
  </si>
  <si>
    <t>Joyleen</t>
  </si>
  <si>
    <t>Roxanne</t>
  </si>
  <si>
    <t>Elizabeth</t>
  </si>
  <si>
    <t>Eliabeth</t>
  </si>
  <si>
    <t>Kathryn</t>
  </si>
  <si>
    <t>Heather</t>
  </si>
  <si>
    <t>Member 1 Saluation</t>
  </si>
  <si>
    <t>Member 2 Saluation</t>
  </si>
  <si>
    <t>Member 1 Account Balance 1/7</t>
  </si>
  <si>
    <t>Member 1 Minimum Pension</t>
  </si>
  <si>
    <t>Member 2 Account Balance 1/7</t>
  </si>
  <si>
    <t>Member 2 Minimum Pension</t>
  </si>
  <si>
    <t>I wish to continue my current</t>
  </si>
  <si>
    <r>
      <t>Held at</t>
    </r>
    <r>
      <rPr>
        <sz val="12"/>
        <color theme="1"/>
        <rFont val="Times New Roman"/>
        <family val="1"/>
      </rPr>
      <t xml:space="preserve"> </t>
    </r>
  </si>
  <si>
    <t>On</t>
  </si>
  <si>
    <t>1 July at 2pm</t>
  </si>
  <si>
    <t>Present</t>
  </si>
  <si>
    <r>
      <t>Apologies</t>
    </r>
    <r>
      <rPr>
        <sz val="12"/>
        <color theme="1"/>
        <rFont val="Times New Roman"/>
        <family val="1"/>
      </rPr>
      <t xml:space="preserve"> </t>
    </r>
  </si>
  <si>
    <t>Nil</t>
  </si>
  <si>
    <t>Previous meeting</t>
  </si>
  <si>
    <t>The chairperson reported that the minutes of the previous</t>
  </si>
  <si>
    <t>minutes</t>
  </si>
  <si>
    <t>meeting had been signed as a true record.</t>
  </si>
  <si>
    <t>Benefit payments</t>
  </si>
  <si>
    <t>min</t>
  </si>
  <si>
    <t>There being no further business, the meeting then closed.</t>
  </si>
  <si>
    <t>…………………………………………</t>
  </si>
  <si>
    <t>Chairperson</t>
  </si>
  <si>
    <t>Income Stream</t>
  </si>
  <si>
    <t>Account Based Income Stream</t>
  </si>
  <si>
    <t>Market Linked Income Stream</t>
  </si>
  <si>
    <t>Term Allocated Income Stream</t>
  </si>
  <si>
    <t>Transition To Retirement Income Stream</t>
  </si>
  <si>
    <t xml:space="preserve">It was resolved that the fund confirm acceptance of a request </t>
  </si>
  <si>
    <t>The payments must be made at least annually</t>
  </si>
  <si>
    <t>The income stream cannot be used as security for borrowing.</t>
  </si>
  <si>
    <t>Yours faithfully,</t>
  </si>
  <si>
    <t>Dear</t>
  </si>
  <si>
    <t>-</t>
  </si>
  <si>
    <t>The income stream commenced on 1 July</t>
  </si>
  <si>
    <t>The amount payable is</t>
  </si>
  <si>
    <t xml:space="preserve">This letter is to confirm the trustee has considered and accepted your request to </t>
  </si>
  <si>
    <t>continue a</t>
  </si>
  <si>
    <t xml:space="preserve">in the first year. The assets available to acquire the </t>
  </si>
  <si>
    <t>income stream are valued at</t>
  </si>
  <si>
    <t>. The terms of the income streams are as follows:</t>
  </si>
  <si>
    <t xml:space="preserve">Please advise total amount payable for the 2015 year and also the asset value used to </t>
  </si>
  <si>
    <t>acquire the income stream.</t>
  </si>
  <si>
    <t>I wish to commence an</t>
  </si>
  <si>
    <t>commence a</t>
  </si>
  <si>
    <t>Get Info from Pensions Spreadsheet</t>
  </si>
  <si>
    <t>8 Weemala Drive
MITCHAM  SA  5062</t>
  </si>
  <si>
    <t>Temple Superannuation Fund</t>
  </si>
  <si>
    <t>Trevor Temple</t>
  </si>
  <si>
    <t>Lucas Temple</t>
  </si>
  <si>
    <t>The assets available to acquire the income stream are valued at</t>
  </si>
  <si>
    <t xml:space="preserve">The amount payable is </t>
  </si>
  <si>
    <t>Please advise total amount payable for the 2015 year and also the asset value used to acquire the income stream.</t>
  </si>
  <si>
    <t>Minutes of a meeting of the Trustees of the</t>
  </si>
  <si>
    <t>Howman Developments Pty Ltd Super Fund</t>
  </si>
  <si>
    <t>Anna Niscioli</t>
  </si>
  <si>
    <t>Nadia Niscioli</t>
  </si>
  <si>
    <t>Paola Niscioli</t>
  </si>
  <si>
    <t>Anna</t>
  </si>
  <si>
    <t>Nadia</t>
  </si>
  <si>
    <t>24 Todoroff Avennue
WEST BEACH SA 5024</t>
  </si>
  <si>
    <t xml:space="preserve">in the first year </t>
  </si>
  <si>
    <t>Greystone Investments Super Fund</t>
  </si>
  <si>
    <t>Charles Richardson</t>
  </si>
  <si>
    <t>Elke Richardson</t>
  </si>
  <si>
    <t>Elke</t>
  </si>
  <si>
    <t>4 Puccini Place
MACKENZIE  QLD  4156</t>
  </si>
  <si>
    <t>Please advise total amount payable for the 2017 year and also the asset value used to acquire the income stream.</t>
  </si>
  <si>
    <t xml:space="preserve">Please advise total amount payable for the 2017 year and also the asset value used to </t>
  </si>
  <si>
    <t>max</t>
  </si>
  <si>
    <t>n/a</t>
  </si>
  <si>
    <t>94 Harrow Road
 COLLEGE PARK SA  5069</t>
  </si>
  <si>
    <t>David</t>
  </si>
  <si>
    <t>Gayl</t>
  </si>
  <si>
    <t>David Carver</t>
  </si>
  <si>
    <t>Gayl Carver</t>
  </si>
  <si>
    <t>D &amp; GA Carver Super fund</t>
  </si>
  <si>
    <t xml:space="preserve">Please advise total amount payable for the 2021 year and also the asset value used to </t>
  </si>
  <si>
    <t>for benefit payments for the year ended 30 June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</si>
</sst>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_-;\-* #,##0.0_-;_-* &quot;-&quot;??_-;_-@_-"/>
    <numFmt numFmtId="165" formatCode="[$-C09]d\ mmmm\ yyyy;@"/>
    <numFmt numFmtId="166" formatCode="_-&quot;$&quot;* #,##0.000_-;\-&quot;$&quot;* #,##0.000_-;_-&quot;$&quot;* &quot;-&quot;??_-;_-@_-"/>
    <numFmt numFmtId="167" formatCode="_-&quot;$&quot;* #,##0_-;\-&quot;$&quot;* #,##0_-;_-&quot;$&quot;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2" fillId="0" borderId="0" xfId="0" quotePrefix="1" applyFont="1" applyAlignment="1">
      <alignment wrapText="1"/>
    </xf>
    <xf numFmtId="0" fontId="3" fillId="0" borderId="0" xfId="0" applyFont="1" applyAlignment="1">
      <alignment horizontal="center"/>
    </xf>
    <xf numFmtId="164" fontId="3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4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2" fillId="0" borderId="0" xfId="0" applyFont="1" applyAlignment="1">
      <alignment horizontal="left" vertical="center" indent="15"/>
    </xf>
    <xf numFmtId="166" fontId="0" fillId="0" borderId="0" xfId="1" applyNumberFormat="1" applyFont="1"/>
    <xf numFmtId="167" fontId="2" fillId="0" borderId="0" xfId="1" applyNumberFormat="1" applyFont="1" applyAlignment="1">
      <alignment vertical="center"/>
    </xf>
    <xf numFmtId="14" fontId="4" fillId="0" borderId="0" xfId="0" applyNumberFormat="1" applyFont="1" applyAlignment="1">
      <alignment horizontal="left"/>
    </xf>
    <xf numFmtId="8" fontId="4" fillId="2" borderId="0" xfId="0" applyNumberFormat="1" applyFont="1" applyFill="1"/>
    <xf numFmtId="0" fontId="4" fillId="0" borderId="0" xfId="0" applyFont="1" applyAlignment="1">
      <alignment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2" fillId="0" borderId="0" xfId="0" quotePrefix="1" applyFont="1" applyAlignment="1">
      <alignment wrapText="1"/>
    </xf>
    <xf numFmtId="0" fontId="2" fillId="0" borderId="0" xfId="0" quotePrefix="1" applyFont="1" applyAlignment="1">
      <alignment wrapText="1"/>
    </xf>
    <xf numFmtId="0" fontId="2" fillId="0" borderId="0" xfId="0" quotePrefix="1" applyFont="1" applyAlignment="1">
      <alignment wrapText="1"/>
    </xf>
    <xf numFmtId="43" fontId="4" fillId="2" borderId="0" xfId="0" applyNumberFormat="1" applyFont="1" applyFill="1"/>
    <xf numFmtId="0" fontId="2" fillId="0" borderId="0" xfId="0" quotePrefix="1" applyFont="1" applyAlignment="1">
      <alignment wrapText="1"/>
    </xf>
    <xf numFmtId="8" fontId="8" fillId="2" borderId="0" xfId="0" applyNumberFormat="1" applyFont="1" applyFill="1"/>
    <xf numFmtId="0" fontId="2" fillId="0" borderId="0" xfId="0" quotePrefix="1" applyFont="1" applyAlignment="1">
      <alignment wrapText="1"/>
    </xf>
    <xf numFmtId="0" fontId="6" fillId="0" borderId="0" xfId="0" applyFont="1" applyAlignment="1"/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8" fontId="2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C19"/>
  <sheetViews>
    <sheetView workbookViewId="0">
      <selection activeCell="G15" sqref="G15"/>
    </sheetView>
  </sheetViews>
  <sheetFormatPr defaultRowHeight="15" x14ac:dyDescent="0.25"/>
  <cols>
    <col min="2" max="2" width="28.7109375" bestFit="1" customWidth="1"/>
    <col min="3" max="3" width="71.5703125" customWidth="1"/>
  </cols>
  <sheetData>
    <row r="2" spans="2:3" x14ac:dyDescent="0.25">
      <c r="B2" t="s">
        <v>35</v>
      </c>
      <c r="C2" s="8" t="s">
        <v>257</v>
      </c>
    </row>
    <row r="3" spans="2:3" x14ac:dyDescent="0.25">
      <c r="B3" t="s">
        <v>34</v>
      </c>
      <c r="C3" s="16">
        <v>44013</v>
      </c>
    </row>
    <row r="4" spans="2:3" ht="30" x14ac:dyDescent="0.25">
      <c r="B4" t="s">
        <v>33</v>
      </c>
      <c r="C4" s="18" t="s">
        <v>252</v>
      </c>
    </row>
    <row r="5" spans="2:3" x14ac:dyDescent="0.25">
      <c r="B5" t="s">
        <v>16</v>
      </c>
      <c r="C5" s="8" t="s">
        <v>255</v>
      </c>
    </row>
    <row r="6" spans="2:3" x14ac:dyDescent="0.25">
      <c r="B6" t="s">
        <v>15</v>
      </c>
      <c r="C6" s="8" t="s">
        <v>256</v>
      </c>
    </row>
    <row r="7" spans="2:3" x14ac:dyDescent="0.25">
      <c r="B7" t="s">
        <v>36</v>
      </c>
      <c r="C7" s="8" t="s">
        <v>9</v>
      </c>
    </row>
    <row r="8" spans="2:3" x14ac:dyDescent="0.25">
      <c r="B8" t="s">
        <v>37</v>
      </c>
      <c r="C8" s="8" t="s">
        <v>9</v>
      </c>
    </row>
    <row r="9" spans="2:3" x14ac:dyDescent="0.25">
      <c r="B9" t="s">
        <v>182</v>
      </c>
      <c r="C9" s="8" t="s">
        <v>253</v>
      </c>
    </row>
    <row r="10" spans="2:3" x14ac:dyDescent="0.25">
      <c r="B10" t="s">
        <v>183</v>
      </c>
      <c r="C10" s="8" t="s">
        <v>254</v>
      </c>
    </row>
    <row r="11" spans="2:3" x14ac:dyDescent="0.25">
      <c r="B11" t="s">
        <v>184</v>
      </c>
      <c r="C11" s="27">
        <v>586282.02</v>
      </c>
    </row>
    <row r="12" spans="2:3" x14ac:dyDescent="0.25">
      <c r="B12" t="s">
        <v>185</v>
      </c>
      <c r="C12" s="25">
        <v>14660</v>
      </c>
    </row>
    <row r="13" spans="2:3" x14ac:dyDescent="0.25">
      <c r="B13" t="s">
        <v>186</v>
      </c>
      <c r="C13" s="17">
        <v>11107.4</v>
      </c>
    </row>
    <row r="14" spans="2:3" x14ac:dyDescent="0.25">
      <c r="B14" t="s">
        <v>187</v>
      </c>
      <c r="C14" s="25">
        <v>280</v>
      </c>
    </row>
    <row r="15" spans="2:3" x14ac:dyDescent="0.25">
      <c r="C15" s="8"/>
    </row>
    <row r="16" spans="2:3" x14ac:dyDescent="0.25">
      <c r="B16" t="s">
        <v>204</v>
      </c>
      <c r="C16" s="8" t="s">
        <v>205</v>
      </c>
    </row>
    <row r="17" spans="3:3" x14ac:dyDescent="0.25">
      <c r="C17" s="8"/>
    </row>
    <row r="18" spans="3:3" ht="15.75" thickBot="1" x14ac:dyDescent="0.3"/>
    <row r="19" spans="3:3" ht="15.75" thickBot="1" x14ac:dyDescent="0.3">
      <c r="C19" s="21" t="s">
        <v>226</v>
      </c>
    </row>
  </sheetData>
  <dataValidations count="8">
    <dataValidation type="list" allowBlank="1" showInputMessage="1" showErrorMessage="1" sqref="C2">
      <formula1>Fund_Name</formula1>
    </dataValidation>
    <dataValidation type="list" allowBlank="1" showInputMessage="1" showErrorMessage="1" sqref="C5">
      <formula1>Member1</formula1>
    </dataValidation>
    <dataValidation type="list" allowBlank="1" showInputMessage="1" showErrorMessage="1" sqref="C6">
      <formula1>Member_2</formula1>
    </dataValidation>
    <dataValidation type="list" allowBlank="1" showInputMessage="1" showErrorMessage="1" sqref="C4">
      <formula1>Address</formula1>
    </dataValidation>
    <dataValidation type="list" allowBlank="1" showInputMessage="1" showErrorMessage="1" sqref="C7:C8">
      <formula1>Type_of_Pension</formula1>
    </dataValidation>
    <dataValidation type="list" showInputMessage="1" showErrorMessage="1" sqref="C9">
      <formula1>Sal_1</formula1>
    </dataValidation>
    <dataValidation type="list" showInputMessage="1" showErrorMessage="1" sqref="C10">
      <formula1>Sal_2</formula1>
    </dataValidation>
    <dataValidation type="list" allowBlank="1" showInputMessage="1" showErrorMessage="1" sqref="C16">
      <formula1>Income_stream</formula1>
    </dataValidation>
  </dataValidation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A4" workbookViewId="0">
      <selection activeCell="A35" sqref="A35"/>
    </sheetView>
  </sheetViews>
  <sheetFormatPr defaultRowHeight="15.75" x14ac:dyDescent="0.25"/>
  <cols>
    <col min="1" max="1" width="4.85546875" style="1" customWidth="1"/>
    <col min="2" max="2" width="5.140625" style="1" customWidth="1"/>
    <col min="3" max="3" width="10" style="1" customWidth="1"/>
    <col min="4" max="5" width="5.5703125" style="1" customWidth="1"/>
    <col min="6" max="6" width="5.85546875" style="1" customWidth="1"/>
    <col min="7" max="7" width="5.28515625" style="1" customWidth="1"/>
    <col min="12" max="12" width="3.5703125" customWidth="1"/>
    <col min="13" max="13" width="11" bestFit="1" customWidth="1"/>
    <col min="14" max="16384" width="9.140625" style="1"/>
  </cols>
  <sheetData>
    <row r="1" spans="1:5" s="1" customFormat="1" x14ac:dyDescent="0.25">
      <c r="A1" s="9"/>
    </row>
    <row r="2" spans="1:5" s="1" customFormat="1" x14ac:dyDescent="0.25">
      <c r="A2" s="9"/>
    </row>
    <row r="3" spans="1:5" s="1" customFormat="1" x14ac:dyDescent="0.25">
      <c r="A3" s="9"/>
    </row>
    <row r="4" spans="1:5" s="1" customFormat="1" x14ac:dyDescent="0.25">
      <c r="A4" s="30">
        <f>+'Data Entry'!C3</f>
        <v>44013</v>
      </c>
      <c r="B4" s="31"/>
      <c r="C4" s="29"/>
    </row>
    <row r="5" spans="1:5" s="1" customFormat="1" x14ac:dyDescent="0.25">
      <c r="A5" s="9"/>
    </row>
    <row r="6" spans="1:5" s="1" customFormat="1" x14ac:dyDescent="0.25">
      <c r="A6" s="9"/>
    </row>
    <row r="7" spans="1:5" s="1" customFormat="1" x14ac:dyDescent="0.25">
      <c r="A7" s="9"/>
    </row>
    <row r="8" spans="1:5" s="1" customFormat="1" x14ac:dyDescent="0.25">
      <c r="A8" s="9" t="str">
        <f>+'Data Entry'!C6</f>
        <v>Gayl Carver</v>
      </c>
    </row>
    <row r="9" spans="1:5" s="1" customFormat="1" ht="40.5" customHeight="1" x14ac:dyDescent="0.25">
      <c r="A9" s="32" t="str">
        <f>+'Data Entry'!C4</f>
        <v>94 Harrow Road
 COLLEGE PARK SA  5069</v>
      </c>
      <c r="B9" s="33"/>
      <c r="C9" s="33"/>
      <c r="D9" s="33"/>
      <c r="E9" s="29"/>
    </row>
    <row r="10" spans="1:5" s="1" customFormat="1" x14ac:dyDescent="0.25">
      <c r="A10" s="9"/>
    </row>
    <row r="11" spans="1:5" s="1" customFormat="1" x14ac:dyDescent="0.25">
      <c r="A11" s="9"/>
    </row>
    <row r="12" spans="1:5" s="1" customFormat="1" x14ac:dyDescent="0.25">
      <c r="A12" s="9"/>
    </row>
    <row r="13" spans="1:5" s="1" customFormat="1" x14ac:dyDescent="0.25">
      <c r="A13" s="9"/>
    </row>
    <row r="14" spans="1:5" s="1" customFormat="1" x14ac:dyDescent="0.25">
      <c r="A14" s="9" t="s">
        <v>213</v>
      </c>
      <c r="B14" s="1" t="str">
        <f>+'Data Entry'!C10</f>
        <v>Gayl</v>
      </c>
    </row>
    <row r="15" spans="1:5" s="1" customFormat="1" x14ac:dyDescent="0.25">
      <c r="A15" s="9"/>
    </row>
    <row r="16" spans="1:5" s="1" customFormat="1" x14ac:dyDescent="0.25">
      <c r="A16" s="9"/>
    </row>
    <row r="17" spans="1:7" s="1" customFormat="1" x14ac:dyDescent="0.25">
      <c r="A17" s="9" t="s">
        <v>217</v>
      </c>
    </row>
    <row r="18" spans="1:7" s="1" customFormat="1" x14ac:dyDescent="0.25">
      <c r="A18" s="9" t="s">
        <v>225</v>
      </c>
      <c r="C18" s="1" t="str">
        <f>+'Data Entry'!C16</f>
        <v>Account Based Income Stream</v>
      </c>
      <c r="G18" s="1" t="s">
        <v>221</v>
      </c>
    </row>
    <row r="19" spans="1:7" s="1" customFormat="1" x14ac:dyDescent="0.25">
      <c r="A19" s="9"/>
    </row>
    <row r="20" spans="1:7" s="1" customFormat="1" x14ac:dyDescent="0.25">
      <c r="B20" s="20" t="s">
        <v>214</v>
      </c>
      <c r="C20" s="19" t="s">
        <v>215</v>
      </c>
    </row>
    <row r="21" spans="1:7" s="1" customFormat="1" x14ac:dyDescent="0.25">
      <c r="B21" s="20" t="s">
        <v>214</v>
      </c>
      <c r="C21" s="19" t="s">
        <v>210</v>
      </c>
    </row>
    <row r="22" spans="1:7" s="1" customFormat="1" x14ac:dyDescent="0.25">
      <c r="B22" s="20" t="s">
        <v>214</v>
      </c>
      <c r="C22" s="19" t="s">
        <v>211</v>
      </c>
    </row>
    <row r="23" spans="1:7" s="1" customFormat="1" x14ac:dyDescent="0.25">
      <c r="A23" s="9"/>
    </row>
    <row r="24" spans="1:7" s="1" customFormat="1" x14ac:dyDescent="0.25">
      <c r="A24" s="9" t="s">
        <v>216</v>
      </c>
      <c r="D24" s="34">
        <f>+'Data Entry'!C14</f>
        <v>280</v>
      </c>
      <c r="E24" s="35"/>
      <c r="F24" s="1" t="s">
        <v>219</v>
      </c>
    </row>
    <row r="25" spans="1:7" s="1" customFormat="1" x14ac:dyDescent="0.25">
      <c r="A25" s="9" t="s">
        <v>220</v>
      </c>
      <c r="E25" s="34">
        <f>+'Data Entry'!C13</f>
        <v>11107.4</v>
      </c>
      <c r="F25" s="35"/>
      <c r="G25" s="29"/>
    </row>
    <row r="26" spans="1:7" s="1" customFormat="1" x14ac:dyDescent="0.25">
      <c r="A26" s="9"/>
    </row>
    <row r="27" spans="1:7" s="1" customFormat="1" x14ac:dyDescent="0.25">
      <c r="A27" s="9"/>
    </row>
    <row r="28" spans="1:7" s="1" customFormat="1" x14ac:dyDescent="0.25">
      <c r="A28" s="9" t="s">
        <v>212</v>
      </c>
    </row>
    <row r="29" spans="1:7" s="1" customFormat="1" x14ac:dyDescent="0.25">
      <c r="A29" s="9"/>
    </row>
    <row r="30" spans="1:7" s="1" customFormat="1" x14ac:dyDescent="0.25">
      <c r="A30" s="9"/>
    </row>
    <row r="31" spans="1:7" s="1" customFormat="1" x14ac:dyDescent="0.25">
      <c r="A31" s="9"/>
    </row>
    <row r="32" spans="1:7" s="1" customFormat="1" x14ac:dyDescent="0.25">
      <c r="A32" s="9"/>
    </row>
    <row r="33" spans="1:1" s="1" customFormat="1" x14ac:dyDescent="0.25">
      <c r="A33" s="10" t="str">
        <f>+'Data Entry'!C5</f>
        <v>David Carver</v>
      </c>
    </row>
    <row r="34" spans="1:1" s="1" customFormat="1" x14ac:dyDescent="0.25">
      <c r="A34" s="9" t="str">
        <f>+'Data Entry'!C2</f>
        <v>D &amp; GA Carver Super fund</v>
      </c>
    </row>
  </sheetData>
  <mergeCells count="4">
    <mergeCell ref="A4:C4"/>
    <mergeCell ref="A9:E9"/>
    <mergeCell ref="D24:E24"/>
    <mergeCell ref="E25:G2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37"/>
  <sheetViews>
    <sheetView workbookViewId="0">
      <selection activeCell="G22" sqref="G22"/>
    </sheetView>
  </sheetViews>
  <sheetFormatPr defaultRowHeight="15" x14ac:dyDescent="0.25"/>
  <cols>
    <col min="1" max="1" width="12.85546875" style="8" bestFit="1" customWidth="1"/>
    <col min="2" max="2" width="9.28515625" style="8" customWidth="1"/>
    <col min="3" max="3" width="26.7109375" style="8" customWidth="1"/>
    <col min="4" max="4" width="19.140625" style="8" customWidth="1"/>
    <col min="5" max="5" width="7.5703125" style="8" customWidth="1"/>
    <col min="6" max="6" width="4.28515625" style="8" customWidth="1"/>
    <col min="7" max="7" width="15.28515625" style="8" customWidth="1"/>
    <col min="8" max="8" width="6.28515625" style="8" customWidth="1"/>
    <col min="9" max="16384" width="9.140625" style="8"/>
  </cols>
  <sheetData>
    <row r="4" spans="1:4" ht="15.75" x14ac:dyDescent="0.25">
      <c r="A4" s="9" t="str">
        <f>+'Data Entry'!C5</f>
        <v>David Carver</v>
      </c>
    </row>
    <row r="5" spans="1:4" ht="36" customHeight="1" x14ac:dyDescent="0.25">
      <c r="A5" s="28" t="str">
        <f>+'Data Entry'!C4</f>
        <v>94 Harrow Road
 COLLEGE PARK SA  5069</v>
      </c>
      <c r="B5" s="28"/>
      <c r="C5" s="28"/>
      <c r="D5" s="36"/>
    </row>
    <row r="6" spans="1:4" ht="15.75" x14ac:dyDescent="0.25">
      <c r="A6" s="9"/>
    </row>
    <row r="7" spans="1:4" ht="15.75" x14ac:dyDescent="0.25">
      <c r="A7" s="9"/>
    </row>
    <row r="8" spans="1:4" ht="15.75" x14ac:dyDescent="0.25">
      <c r="A8" s="9"/>
    </row>
    <row r="9" spans="1:4" ht="15.75" x14ac:dyDescent="0.25">
      <c r="A9" s="9"/>
    </row>
    <row r="10" spans="1:4" ht="15.75" x14ac:dyDescent="0.25">
      <c r="A10" s="11">
        <f>+'Data Entry'!C3</f>
        <v>44013</v>
      </c>
    </row>
    <row r="11" spans="1:4" ht="15.75" x14ac:dyDescent="0.25">
      <c r="A11" s="9"/>
    </row>
    <row r="12" spans="1:4" ht="15.75" x14ac:dyDescent="0.25">
      <c r="A12" s="9"/>
    </row>
    <row r="13" spans="1:4" ht="15.75" x14ac:dyDescent="0.25">
      <c r="A13" s="9" t="s">
        <v>25</v>
      </c>
    </row>
    <row r="14" spans="1:4" ht="15.75" x14ac:dyDescent="0.25">
      <c r="A14" s="9" t="str">
        <f>+'Data Entry'!C2</f>
        <v>D &amp; GA Carver Super fund</v>
      </c>
    </row>
    <row r="15" spans="1:4" ht="34.5" customHeight="1" x14ac:dyDescent="0.25">
      <c r="A15" s="28" t="str">
        <f>+'Data Entry'!C4</f>
        <v>94 Harrow Road
 COLLEGE PARK SA  5069</v>
      </c>
      <c r="B15" s="28"/>
      <c r="C15" s="28"/>
      <c r="D15" s="36"/>
    </row>
    <row r="16" spans="1:4" ht="15.75" x14ac:dyDescent="0.25">
      <c r="A16" s="9"/>
    </row>
    <row r="17" spans="1:5" ht="15.75" x14ac:dyDescent="0.25">
      <c r="A17" s="9"/>
    </row>
    <row r="18" spans="1:5" ht="15.75" x14ac:dyDescent="0.25">
      <c r="A18" s="9"/>
    </row>
    <row r="19" spans="1:5" ht="15.75" x14ac:dyDescent="0.25">
      <c r="A19" s="9"/>
    </row>
    <row r="20" spans="1:5" ht="15.75" x14ac:dyDescent="0.25">
      <c r="A20" s="9" t="s">
        <v>23</v>
      </c>
    </row>
    <row r="21" spans="1:5" ht="15.75" x14ac:dyDescent="0.25">
      <c r="A21" s="9"/>
    </row>
    <row r="22" spans="1:5" ht="15.75" x14ac:dyDescent="0.25">
      <c r="A22" s="9"/>
    </row>
    <row r="23" spans="1:5" ht="15.75" x14ac:dyDescent="0.25">
      <c r="A23" s="9" t="s">
        <v>27</v>
      </c>
      <c r="C23" s="8" t="str">
        <f>+'Data Entry'!C7</f>
        <v>Account Based Pension</v>
      </c>
      <c r="D23" s="9" t="s">
        <v>28</v>
      </c>
      <c r="E23" s="8" t="str">
        <f>+C23</f>
        <v>Account Based Pension</v>
      </c>
    </row>
    <row r="24" spans="1:5" ht="15.75" x14ac:dyDescent="0.25">
      <c r="A24" s="9" t="s">
        <v>29</v>
      </c>
    </row>
    <row r="26" spans="1:5" ht="15.75" x14ac:dyDescent="0.25">
      <c r="A26" s="9" t="s">
        <v>248</v>
      </c>
    </row>
    <row r="27" spans="1:5" ht="15.75" x14ac:dyDescent="0.25">
      <c r="A27" s="9"/>
    </row>
    <row r="28" spans="1:5" ht="15.75" x14ac:dyDescent="0.25">
      <c r="A28" s="9"/>
    </row>
    <row r="29" spans="1:5" ht="15.75" x14ac:dyDescent="0.25">
      <c r="A29" s="9"/>
    </row>
    <row r="30" spans="1:5" ht="15.75" x14ac:dyDescent="0.25">
      <c r="A30" s="9" t="s">
        <v>21</v>
      </c>
    </row>
    <row r="31" spans="1:5" ht="15.75" x14ac:dyDescent="0.25">
      <c r="A31" s="9"/>
    </row>
    <row r="32" spans="1:5" ht="15.75" x14ac:dyDescent="0.25">
      <c r="A32" s="9"/>
    </row>
    <row r="33" spans="1:1" ht="15.75" x14ac:dyDescent="0.25">
      <c r="A33" s="9"/>
    </row>
    <row r="34" spans="1:1" ht="15.75" x14ac:dyDescent="0.25">
      <c r="A34" s="9"/>
    </row>
    <row r="35" spans="1:1" ht="15.75" x14ac:dyDescent="0.25">
      <c r="A35" s="10" t="str">
        <f>+'Data Entry'!C5</f>
        <v>David Carver</v>
      </c>
    </row>
    <row r="36" spans="1:1" ht="15.75" x14ac:dyDescent="0.25">
      <c r="A36" s="9" t="s">
        <v>19</v>
      </c>
    </row>
    <row r="37" spans="1:1" ht="15.75" x14ac:dyDescent="0.25">
      <c r="A37" s="9"/>
    </row>
  </sheetData>
  <mergeCells count="2">
    <mergeCell ref="A5:D5"/>
    <mergeCell ref="A15:D15"/>
  </mergeCells>
  <pageMargins left="0.7" right="0.7" top="0.75" bottom="0.75" header="0.3" footer="0.3"/>
  <pageSetup paperSize="9" scale="88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37"/>
  <sheetViews>
    <sheetView workbookViewId="0">
      <selection activeCell="G34" sqref="G34"/>
    </sheetView>
  </sheetViews>
  <sheetFormatPr defaultRowHeight="15" x14ac:dyDescent="0.25"/>
  <cols>
    <col min="1" max="1" width="12.85546875" style="8" bestFit="1" customWidth="1"/>
    <col min="2" max="2" width="9.28515625" style="8" customWidth="1"/>
    <col min="3" max="3" width="19.28515625" style="8" customWidth="1"/>
    <col min="4" max="4" width="19.140625" style="8" customWidth="1"/>
    <col min="5" max="5" width="7.5703125" style="8" customWidth="1"/>
    <col min="6" max="6" width="4.28515625" style="8" customWidth="1"/>
    <col min="7" max="7" width="9.140625" style="8"/>
    <col min="8" max="8" width="6.28515625" style="8" customWidth="1"/>
    <col min="9" max="16384" width="9.140625" style="8"/>
  </cols>
  <sheetData>
    <row r="4" spans="1:4" ht="15.75" x14ac:dyDescent="0.25">
      <c r="A4" s="9" t="str">
        <f>+'Data Entry'!C6</f>
        <v>Gayl Carver</v>
      </c>
    </row>
    <row r="5" spans="1:4" ht="36" customHeight="1" x14ac:dyDescent="0.25">
      <c r="A5" s="28" t="str">
        <f>+'Data Sheet'!H9</f>
        <v>209 Melbourne Street
NORTH ADELAIDE SA 5006</v>
      </c>
      <c r="B5" s="28"/>
      <c r="C5" s="28"/>
      <c r="D5" s="36"/>
    </row>
    <row r="6" spans="1:4" ht="15.75" x14ac:dyDescent="0.25">
      <c r="A6" s="9"/>
    </row>
    <row r="7" spans="1:4" ht="15.75" x14ac:dyDescent="0.25">
      <c r="A7" s="9"/>
    </row>
    <row r="8" spans="1:4" ht="15.75" x14ac:dyDescent="0.25">
      <c r="A8" s="9"/>
    </row>
    <row r="9" spans="1:4" ht="15.75" x14ac:dyDescent="0.25">
      <c r="A9" s="9"/>
    </row>
    <row r="10" spans="1:4" ht="15.75" x14ac:dyDescent="0.25">
      <c r="A10" s="11">
        <f>+'Data Entry'!C3</f>
        <v>44013</v>
      </c>
    </row>
    <row r="11" spans="1:4" ht="15.75" x14ac:dyDescent="0.25">
      <c r="A11" s="9"/>
    </row>
    <row r="12" spans="1:4" ht="15.75" x14ac:dyDescent="0.25">
      <c r="A12" s="9"/>
    </row>
    <row r="13" spans="1:4" ht="15.75" x14ac:dyDescent="0.25">
      <c r="A13" s="9" t="s">
        <v>25</v>
      </c>
    </row>
    <row r="14" spans="1:4" ht="15.75" x14ac:dyDescent="0.25">
      <c r="A14" s="9" t="str">
        <f>+'Data Entry'!C2</f>
        <v>D &amp; GA Carver Super fund</v>
      </c>
    </row>
    <row r="15" spans="1:4" ht="34.5" customHeight="1" x14ac:dyDescent="0.25">
      <c r="A15" s="28" t="str">
        <f>+A5</f>
        <v>209 Melbourne Street
NORTH ADELAIDE SA 5006</v>
      </c>
      <c r="B15" s="28"/>
      <c r="C15" s="28"/>
      <c r="D15" s="36"/>
    </row>
    <row r="16" spans="1:4" ht="15.75" x14ac:dyDescent="0.25">
      <c r="A16" s="9"/>
    </row>
    <row r="17" spans="1:8" ht="15.75" x14ac:dyDescent="0.25">
      <c r="A17" s="9"/>
    </row>
    <row r="18" spans="1:8" ht="15.75" x14ac:dyDescent="0.25">
      <c r="A18" s="9"/>
    </row>
    <row r="19" spans="1:8" ht="15.75" x14ac:dyDescent="0.25">
      <c r="A19" s="9"/>
    </row>
    <row r="20" spans="1:8" ht="15.75" x14ac:dyDescent="0.25">
      <c r="A20" s="9" t="s">
        <v>23</v>
      </c>
    </row>
    <row r="21" spans="1:8" ht="15.75" x14ac:dyDescent="0.25">
      <c r="A21" s="9"/>
    </row>
    <row r="22" spans="1:8" ht="15.75" x14ac:dyDescent="0.25">
      <c r="A22" s="9"/>
    </row>
    <row r="23" spans="1:8" ht="15.75" x14ac:dyDescent="0.25">
      <c r="A23" s="9" t="s">
        <v>27</v>
      </c>
      <c r="C23" s="8" t="str">
        <f>+'Data Entry'!C7</f>
        <v>Account Based Pension</v>
      </c>
      <c r="D23" s="9" t="s">
        <v>28</v>
      </c>
      <c r="E23" s="8" t="str">
        <f>+C23</f>
        <v>Account Based Pension</v>
      </c>
      <c r="H23" s="8" t="s">
        <v>30</v>
      </c>
    </row>
    <row r="24" spans="1:8" ht="15.75" x14ac:dyDescent="0.25">
      <c r="A24" s="9" t="s">
        <v>31</v>
      </c>
    </row>
    <row r="26" spans="1:8" ht="15.75" x14ac:dyDescent="0.25">
      <c r="A26" s="9" t="s">
        <v>22</v>
      </c>
    </row>
    <row r="27" spans="1:8" ht="15.75" x14ac:dyDescent="0.25">
      <c r="A27" s="9"/>
    </row>
    <row r="28" spans="1:8" ht="15.75" x14ac:dyDescent="0.25">
      <c r="A28" s="9"/>
    </row>
    <row r="29" spans="1:8" ht="15.75" x14ac:dyDescent="0.25">
      <c r="A29" s="9"/>
    </row>
    <row r="30" spans="1:8" ht="15.75" x14ac:dyDescent="0.25">
      <c r="A30" s="9" t="s">
        <v>21</v>
      </c>
    </row>
    <row r="31" spans="1:8" ht="15.75" x14ac:dyDescent="0.25">
      <c r="A31" s="9"/>
    </row>
    <row r="32" spans="1:8" ht="15.75" x14ac:dyDescent="0.25">
      <c r="A32" s="9"/>
    </row>
    <row r="33" spans="1:1" ht="15.75" x14ac:dyDescent="0.25">
      <c r="A33" s="9"/>
    </row>
    <row r="34" spans="1:1" ht="15.75" x14ac:dyDescent="0.25">
      <c r="A34" s="9"/>
    </row>
    <row r="35" spans="1:1" ht="15.75" x14ac:dyDescent="0.25">
      <c r="A35" s="10" t="str">
        <f>+'Data Entry'!C6</f>
        <v>Gayl Carver</v>
      </c>
    </row>
    <row r="36" spans="1:1" ht="15.75" x14ac:dyDescent="0.25">
      <c r="A36" s="9" t="s">
        <v>19</v>
      </c>
    </row>
    <row r="37" spans="1:1" ht="15.75" x14ac:dyDescent="0.25">
      <c r="A37" s="9"/>
    </row>
  </sheetData>
  <mergeCells count="2">
    <mergeCell ref="A5:D5"/>
    <mergeCell ref="A15:D15"/>
  </mergeCells>
  <pageMargins left="0.7" right="0.7" top="0.75" bottom="0.75" header="0.3" footer="0.3"/>
  <pageSetup paperSize="9" scale="84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37"/>
  <sheetViews>
    <sheetView workbookViewId="0">
      <selection activeCell="C13" sqref="C13"/>
    </sheetView>
  </sheetViews>
  <sheetFormatPr defaultRowHeight="15" x14ac:dyDescent="0.25"/>
  <cols>
    <col min="1" max="1" width="12.85546875" style="8" bestFit="1" customWidth="1"/>
    <col min="2" max="2" width="9.28515625" style="8" customWidth="1"/>
    <col min="3" max="3" width="26.7109375" style="8" customWidth="1"/>
    <col min="4" max="4" width="19.140625" style="8" customWidth="1"/>
    <col min="5" max="5" width="27.5703125" style="8" customWidth="1"/>
    <col min="6" max="6" width="4.28515625" style="8" customWidth="1"/>
    <col min="7" max="7" width="9.140625" style="8"/>
    <col min="8" max="8" width="6.28515625" style="8" customWidth="1"/>
    <col min="9" max="16384" width="9.140625" style="8"/>
  </cols>
  <sheetData>
    <row r="4" spans="1:4" ht="15.75" x14ac:dyDescent="0.25">
      <c r="A4" s="9" t="str">
        <f>+'Data Entry'!C5</f>
        <v>David Carver</v>
      </c>
    </row>
    <row r="5" spans="1:4" ht="36" customHeight="1" x14ac:dyDescent="0.25">
      <c r="A5" s="28" t="str">
        <f>+'Data Sheet'!H9</f>
        <v>209 Melbourne Street
NORTH ADELAIDE SA 5006</v>
      </c>
      <c r="B5" s="28"/>
      <c r="C5" s="28"/>
      <c r="D5" s="36"/>
    </row>
    <row r="6" spans="1:4" ht="15.75" x14ac:dyDescent="0.25">
      <c r="A6" s="9"/>
    </row>
    <row r="7" spans="1:4" ht="15.75" x14ac:dyDescent="0.25">
      <c r="A7" s="9"/>
    </row>
    <row r="8" spans="1:4" ht="15.75" x14ac:dyDescent="0.25">
      <c r="A8" s="9"/>
    </row>
    <row r="9" spans="1:4" ht="15.75" x14ac:dyDescent="0.25">
      <c r="A9" s="9"/>
    </row>
    <row r="10" spans="1:4" ht="15.75" x14ac:dyDescent="0.25">
      <c r="A10" s="11">
        <f>+'Data Entry'!C3</f>
        <v>44013</v>
      </c>
    </row>
    <row r="11" spans="1:4" ht="15.75" x14ac:dyDescent="0.25">
      <c r="A11" s="9"/>
    </row>
    <row r="12" spans="1:4" ht="15.75" x14ac:dyDescent="0.25">
      <c r="A12" s="9"/>
    </row>
    <row r="13" spans="1:4" ht="15.75" x14ac:dyDescent="0.25">
      <c r="A13" s="9" t="s">
        <v>25</v>
      </c>
    </row>
    <row r="14" spans="1:4" ht="15.75" x14ac:dyDescent="0.25">
      <c r="A14" s="9" t="str">
        <f>+'Data Entry'!C2</f>
        <v>D &amp; GA Carver Super fund</v>
      </c>
    </row>
    <row r="15" spans="1:4" ht="34.5" customHeight="1" x14ac:dyDescent="0.25">
      <c r="A15" s="28" t="str">
        <f>+A5</f>
        <v>209 Melbourne Street
NORTH ADELAIDE SA 5006</v>
      </c>
      <c r="B15" s="28"/>
      <c r="C15" s="28"/>
      <c r="D15" s="36"/>
    </row>
    <row r="16" spans="1:4" ht="15.75" x14ac:dyDescent="0.25">
      <c r="A16" s="9"/>
    </row>
    <row r="17" spans="1:5" ht="15.75" x14ac:dyDescent="0.25">
      <c r="A17" s="9"/>
    </row>
    <row r="18" spans="1:5" ht="15.75" x14ac:dyDescent="0.25">
      <c r="A18" s="9"/>
    </row>
    <row r="19" spans="1:5" ht="15.75" x14ac:dyDescent="0.25">
      <c r="A19" s="9"/>
    </row>
    <row r="20" spans="1:5" ht="15.75" x14ac:dyDescent="0.25">
      <c r="A20" s="9" t="s">
        <v>23</v>
      </c>
    </row>
    <row r="21" spans="1:5" ht="15.75" x14ac:dyDescent="0.25">
      <c r="A21" s="9"/>
    </row>
    <row r="22" spans="1:5" ht="15.75" x14ac:dyDescent="0.25">
      <c r="A22" s="9"/>
    </row>
    <row r="23" spans="1:5" ht="15.75" x14ac:dyDescent="0.25">
      <c r="A23" s="9" t="s">
        <v>27</v>
      </c>
      <c r="C23" s="8" t="s">
        <v>7</v>
      </c>
      <c r="D23" s="9" t="s">
        <v>28</v>
      </c>
      <c r="E23" s="8" t="str">
        <f>+C23</f>
        <v>Transition To Retirement Pension</v>
      </c>
    </row>
    <row r="24" spans="1:5" ht="15.75" x14ac:dyDescent="0.25">
      <c r="A24" s="8" t="s">
        <v>29</v>
      </c>
      <c r="D24" s="9"/>
    </row>
    <row r="26" spans="1:5" ht="15.75" x14ac:dyDescent="0.25">
      <c r="A26" s="9" t="s">
        <v>233</v>
      </c>
    </row>
    <row r="27" spans="1:5" ht="15.75" x14ac:dyDescent="0.25">
      <c r="A27" s="9"/>
    </row>
    <row r="28" spans="1:5" ht="15.75" x14ac:dyDescent="0.25">
      <c r="A28" s="9"/>
    </row>
    <row r="29" spans="1:5" ht="15.75" x14ac:dyDescent="0.25">
      <c r="A29" s="9"/>
    </row>
    <row r="30" spans="1:5" ht="15.75" x14ac:dyDescent="0.25">
      <c r="A30" s="9" t="s">
        <v>21</v>
      </c>
    </row>
    <row r="31" spans="1:5" ht="15.75" x14ac:dyDescent="0.25">
      <c r="A31" s="9"/>
    </row>
    <row r="32" spans="1:5" ht="15.75" x14ac:dyDescent="0.25">
      <c r="A32" s="9"/>
    </row>
    <row r="33" spans="1:1" ht="15.75" x14ac:dyDescent="0.25">
      <c r="A33" s="9"/>
    </row>
    <row r="34" spans="1:1" ht="15.75" x14ac:dyDescent="0.25">
      <c r="A34" s="9"/>
    </row>
    <row r="35" spans="1:1" ht="15.75" x14ac:dyDescent="0.25">
      <c r="A35" s="10" t="str">
        <f>+'Data Entry'!C5</f>
        <v>David Carver</v>
      </c>
    </row>
    <row r="36" spans="1:1" ht="15.75" x14ac:dyDescent="0.25">
      <c r="A36" s="9" t="s">
        <v>19</v>
      </c>
    </row>
    <row r="37" spans="1:1" ht="15.75" x14ac:dyDescent="0.25">
      <c r="A37" s="9"/>
    </row>
  </sheetData>
  <mergeCells count="2">
    <mergeCell ref="A5:D5"/>
    <mergeCell ref="A15:D15"/>
  </mergeCells>
  <dataValidations count="1">
    <dataValidation type="list" allowBlank="1" showInputMessage="1" showErrorMessage="1" sqref="C23">
      <formula1>Type_of_Pension</formula1>
    </dataValidation>
  </dataValidations>
  <pageMargins left="0.7" right="0.7" top="0.75" bottom="0.75" header="0.3" footer="0.3"/>
  <pageSetup paperSize="9" scale="89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37"/>
  <sheetViews>
    <sheetView workbookViewId="0">
      <selection activeCell="A11" sqref="A11"/>
    </sheetView>
  </sheetViews>
  <sheetFormatPr defaultRowHeight="15" x14ac:dyDescent="0.25"/>
  <cols>
    <col min="1" max="1" width="12.85546875" style="8" bestFit="1" customWidth="1"/>
    <col min="2" max="2" width="9.28515625" style="8" customWidth="1"/>
    <col min="3" max="3" width="27.5703125" style="8" customWidth="1"/>
    <col min="4" max="4" width="19.140625" style="8" customWidth="1"/>
    <col min="5" max="5" width="27.5703125" style="8" customWidth="1"/>
    <col min="6" max="6" width="4.28515625" style="8" customWidth="1"/>
    <col min="7" max="7" width="9.140625" style="8"/>
    <col min="8" max="8" width="6.28515625" style="8" customWidth="1"/>
    <col min="9" max="16384" width="9.140625" style="8"/>
  </cols>
  <sheetData>
    <row r="4" spans="1:4" ht="15.75" x14ac:dyDescent="0.25">
      <c r="A4" s="9" t="str">
        <f>+'Data Entry'!C6</f>
        <v>Gayl Carver</v>
      </c>
    </row>
    <row r="5" spans="1:4" ht="36" customHeight="1" x14ac:dyDescent="0.25">
      <c r="A5" s="28" t="str">
        <f>+'Data Sheet'!H9</f>
        <v>209 Melbourne Street
NORTH ADELAIDE SA 5006</v>
      </c>
      <c r="B5" s="28"/>
      <c r="C5" s="28"/>
      <c r="D5" s="36"/>
    </row>
    <row r="6" spans="1:4" ht="15.75" x14ac:dyDescent="0.25">
      <c r="A6" s="9"/>
    </row>
    <row r="7" spans="1:4" ht="15.75" x14ac:dyDescent="0.25">
      <c r="A7" s="9"/>
    </row>
    <row r="8" spans="1:4" ht="15.75" x14ac:dyDescent="0.25">
      <c r="A8" s="9"/>
    </row>
    <row r="9" spans="1:4" ht="15.75" x14ac:dyDescent="0.25">
      <c r="A9" s="9"/>
    </row>
    <row r="10" spans="1:4" ht="15.75" x14ac:dyDescent="0.25">
      <c r="A10" s="11">
        <f>+'Data Entry'!C3</f>
        <v>44013</v>
      </c>
    </row>
    <row r="11" spans="1:4" ht="15.75" x14ac:dyDescent="0.25">
      <c r="A11" s="9"/>
    </row>
    <row r="12" spans="1:4" ht="15.75" x14ac:dyDescent="0.25">
      <c r="A12" s="9"/>
    </row>
    <row r="13" spans="1:4" ht="15.75" x14ac:dyDescent="0.25">
      <c r="A13" s="9" t="s">
        <v>25</v>
      </c>
    </row>
    <row r="14" spans="1:4" ht="15.75" x14ac:dyDescent="0.25">
      <c r="A14" s="9" t="str">
        <f>+'Data Entry'!C2</f>
        <v>D &amp; GA Carver Super fund</v>
      </c>
    </row>
    <row r="15" spans="1:4" ht="34.5" customHeight="1" x14ac:dyDescent="0.25">
      <c r="A15" s="28" t="str">
        <f>+A5</f>
        <v>209 Melbourne Street
NORTH ADELAIDE SA 5006</v>
      </c>
      <c r="B15" s="28"/>
      <c r="C15" s="28"/>
      <c r="D15" s="36"/>
    </row>
    <row r="16" spans="1:4" ht="15.75" x14ac:dyDescent="0.25">
      <c r="A16" s="9"/>
    </row>
    <row r="17" spans="1:5" ht="15.75" x14ac:dyDescent="0.25">
      <c r="A17" s="9"/>
    </row>
    <row r="18" spans="1:5" ht="15.75" x14ac:dyDescent="0.25">
      <c r="A18" s="9"/>
    </row>
    <row r="19" spans="1:5" ht="15.75" x14ac:dyDescent="0.25">
      <c r="A19" s="9"/>
    </row>
    <row r="20" spans="1:5" ht="15.75" x14ac:dyDescent="0.25">
      <c r="A20" s="9" t="s">
        <v>23</v>
      </c>
    </row>
    <row r="21" spans="1:5" ht="15.75" x14ac:dyDescent="0.25">
      <c r="A21" s="9"/>
    </row>
    <row r="22" spans="1:5" ht="15.75" x14ac:dyDescent="0.25">
      <c r="A22" s="9"/>
    </row>
    <row r="23" spans="1:5" ht="15.75" x14ac:dyDescent="0.25">
      <c r="A23" s="9" t="s">
        <v>27</v>
      </c>
      <c r="C23" s="8" t="s">
        <v>7</v>
      </c>
      <c r="D23" s="9" t="s">
        <v>28</v>
      </c>
      <c r="E23" s="8" t="str">
        <f>+C23</f>
        <v>Transition To Retirement Pension</v>
      </c>
    </row>
    <row r="24" spans="1:5" ht="15.75" x14ac:dyDescent="0.25">
      <c r="A24" s="8" t="s">
        <v>29</v>
      </c>
      <c r="D24" s="9"/>
    </row>
    <row r="26" spans="1:5" ht="15.75" x14ac:dyDescent="0.25">
      <c r="A26" s="9" t="s">
        <v>22</v>
      </c>
    </row>
    <row r="27" spans="1:5" ht="15.75" x14ac:dyDescent="0.25">
      <c r="A27" s="9"/>
    </row>
    <row r="28" spans="1:5" ht="15.75" x14ac:dyDescent="0.25">
      <c r="A28" s="9"/>
    </row>
    <row r="29" spans="1:5" ht="15.75" x14ac:dyDescent="0.25">
      <c r="A29" s="9"/>
    </row>
    <row r="30" spans="1:5" ht="15.75" x14ac:dyDescent="0.25">
      <c r="A30" s="9" t="s">
        <v>21</v>
      </c>
    </row>
    <row r="31" spans="1:5" ht="15.75" x14ac:dyDescent="0.25">
      <c r="A31" s="9"/>
    </row>
    <row r="32" spans="1:5" ht="15.75" x14ac:dyDescent="0.25">
      <c r="A32" s="9"/>
    </row>
    <row r="33" spans="1:1" ht="15.75" x14ac:dyDescent="0.25">
      <c r="A33" s="9"/>
    </row>
    <row r="34" spans="1:1" ht="15.75" x14ac:dyDescent="0.25">
      <c r="A34" s="9"/>
    </row>
    <row r="35" spans="1:1" ht="15.75" x14ac:dyDescent="0.25">
      <c r="A35" s="10" t="str">
        <f>+'Data Entry'!C8</f>
        <v>Account Based Pension</v>
      </c>
    </row>
    <row r="36" spans="1:1" ht="15.75" x14ac:dyDescent="0.25">
      <c r="A36" s="9" t="s">
        <v>19</v>
      </c>
    </row>
    <row r="37" spans="1:1" ht="15.75" x14ac:dyDescent="0.25">
      <c r="A37" s="9"/>
    </row>
  </sheetData>
  <mergeCells count="2">
    <mergeCell ref="A5:D5"/>
    <mergeCell ref="A15:D15"/>
  </mergeCells>
  <dataValidations count="1">
    <dataValidation type="list" allowBlank="1" showInputMessage="1" showErrorMessage="1" sqref="C23">
      <formula1>Type_of_Pension</formula1>
    </dataValidation>
  </dataValidations>
  <pageMargins left="0.7" right="0.7" top="0.75" bottom="0.75" header="0.3" footer="0.3"/>
  <pageSetup paperSize="9" scale="88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38"/>
  <sheetViews>
    <sheetView tabSelected="1" zoomScaleNormal="100" workbookViewId="0">
      <selection activeCell="F14" sqref="F14"/>
    </sheetView>
  </sheetViews>
  <sheetFormatPr defaultRowHeight="15" x14ac:dyDescent="0.25"/>
  <cols>
    <col min="1" max="1" width="18.140625" customWidth="1"/>
    <col min="2" max="2" width="5.42578125" customWidth="1"/>
    <col min="3" max="3" width="50.42578125" bestFit="1" customWidth="1"/>
    <col min="4" max="4" width="14.85546875" customWidth="1"/>
    <col min="5" max="5" width="10.42578125" customWidth="1"/>
  </cols>
  <sheetData>
    <row r="4" spans="1:4" x14ac:dyDescent="0.25">
      <c r="A4" s="37" t="s">
        <v>234</v>
      </c>
      <c r="B4" s="36"/>
      <c r="C4" s="36"/>
      <c r="D4" s="36"/>
    </row>
    <row r="5" spans="1:4" x14ac:dyDescent="0.25">
      <c r="A5" s="36"/>
      <c r="B5" s="36"/>
      <c r="C5" s="36"/>
      <c r="D5" s="36"/>
    </row>
    <row r="6" spans="1:4" ht="18.75" x14ac:dyDescent="0.25">
      <c r="A6" s="37" t="str">
        <f>+'Data Entry'!C2</f>
        <v>D &amp; GA Carver Super fund</v>
      </c>
      <c r="B6" s="36"/>
      <c r="C6" s="36"/>
      <c r="D6" s="36"/>
    </row>
    <row r="7" spans="1:4" ht="15.75" x14ac:dyDescent="0.25">
      <c r="A7" s="9"/>
    </row>
    <row r="8" spans="1:4" ht="15.75" x14ac:dyDescent="0.25">
      <c r="A8" s="9"/>
    </row>
    <row r="9" spans="1:4" ht="15.75" x14ac:dyDescent="0.25">
      <c r="A9" s="10" t="s">
        <v>189</v>
      </c>
      <c r="C9" s="9" t="str">
        <f>+'Data Entry'!C4</f>
        <v>94 Harrow Road
 COLLEGE PARK SA  5069</v>
      </c>
    </row>
    <row r="10" spans="1:4" ht="15.75" x14ac:dyDescent="0.25">
      <c r="A10" s="9"/>
    </row>
    <row r="11" spans="1:4" ht="15.75" x14ac:dyDescent="0.25">
      <c r="A11" s="10" t="s">
        <v>190</v>
      </c>
      <c r="C11" s="9" t="s">
        <v>191</v>
      </c>
    </row>
    <row r="12" spans="1:4" ht="15.75" x14ac:dyDescent="0.25">
      <c r="A12" s="9"/>
    </row>
    <row r="13" spans="1:4" ht="15.75" x14ac:dyDescent="0.25">
      <c r="A13" s="10" t="s">
        <v>192</v>
      </c>
      <c r="C13" s="9" t="str">
        <f>+'Data Entry'!C5</f>
        <v>David Carver</v>
      </c>
    </row>
    <row r="14" spans="1:4" ht="15.75" x14ac:dyDescent="0.25">
      <c r="C14" s="9" t="str">
        <f>+'Data Entry'!C6</f>
        <v>Gayl Carver</v>
      </c>
    </row>
    <row r="15" spans="1:4" ht="15.75" x14ac:dyDescent="0.25">
      <c r="A15" s="9"/>
      <c r="C15" s="9"/>
    </row>
    <row r="16" spans="1:4" ht="15.75" x14ac:dyDescent="0.25">
      <c r="A16" s="9"/>
      <c r="C16" s="9"/>
    </row>
    <row r="17" spans="1:5" ht="15.75" x14ac:dyDescent="0.25">
      <c r="A17" s="10" t="s">
        <v>193</v>
      </c>
      <c r="C17" s="9" t="s">
        <v>194</v>
      </c>
    </row>
    <row r="18" spans="1:5" ht="15.75" x14ac:dyDescent="0.25">
      <c r="A18" s="9"/>
    </row>
    <row r="19" spans="1:5" ht="15.75" x14ac:dyDescent="0.25">
      <c r="A19" s="10" t="s">
        <v>195</v>
      </c>
      <c r="C19" s="9" t="s">
        <v>196</v>
      </c>
    </row>
    <row r="20" spans="1:5" ht="15.75" x14ac:dyDescent="0.25">
      <c r="A20" s="10" t="s">
        <v>197</v>
      </c>
      <c r="C20" s="9" t="s">
        <v>198</v>
      </c>
    </row>
    <row r="21" spans="1:5" ht="15.75" x14ac:dyDescent="0.25">
      <c r="A21" s="9"/>
    </row>
    <row r="22" spans="1:5" ht="15.75" x14ac:dyDescent="0.25">
      <c r="A22" s="9" t="s">
        <v>199</v>
      </c>
      <c r="C22" s="9" t="s">
        <v>209</v>
      </c>
    </row>
    <row r="23" spans="1:5" ht="15.75" x14ac:dyDescent="0.25">
      <c r="A23" s="13"/>
      <c r="C23" s="9" t="s">
        <v>259</v>
      </c>
    </row>
    <row r="24" spans="1:5" ht="15.75" x14ac:dyDescent="0.25">
      <c r="A24" s="13"/>
    </row>
    <row r="25" spans="1:5" ht="15.75" x14ac:dyDescent="0.25">
      <c r="A25" s="12"/>
      <c r="C25" s="10" t="str">
        <f>+'Data Entry'!C16</f>
        <v>Account Based Income Stream</v>
      </c>
      <c r="D25" s="10" t="s">
        <v>200</v>
      </c>
      <c r="E25" s="10" t="s">
        <v>250</v>
      </c>
    </row>
    <row r="26" spans="1:5" ht="15.75" x14ac:dyDescent="0.25">
      <c r="A26" s="13"/>
      <c r="C26" s="9" t="str">
        <f>+'Data Entry'!C5</f>
        <v>David Carver</v>
      </c>
      <c r="D26" s="15">
        <f>+'Data Entry'!C12</f>
        <v>14660</v>
      </c>
      <c r="E26" s="15" t="s">
        <v>251</v>
      </c>
    </row>
    <row r="27" spans="1:5" ht="15.75" x14ac:dyDescent="0.25">
      <c r="A27" s="13"/>
      <c r="C27" s="9" t="str">
        <f>+C14</f>
        <v>Gayl Carver</v>
      </c>
      <c r="D27" s="15">
        <f>+'Data Entry'!C14</f>
        <v>280</v>
      </c>
      <c r="E27" t="s">
        <v>251</v>
      </c>
    </row>
    <row r="28" spans="1:5" ht="15.75" x14ac:dyDescent="0.25">
      <c r="A28" s="13"/>
      <c r="D28" s="14"/>
    </row>
    <row r="29" spans="1:5" ht="15.75" x14ac:dyDescent="0.25">
      <c r="A29" s="13"/>
    </row>
    <row r="30" spans="1:5" ht="15.75" x14ac:dyDescent="0.25">
      <c r="A30" s="13"/>
    </row>
    <row r="31" spans="1:5" ht="15.75" x14ac:dyDescent="0.25">
      <c r="A31" s="13" t="s">
        <v>201</v>
      </c>
    </row>
    <row r="32" spans="1:5" ht="15.75" x14ac:dyDescent="0.25">
      <c r="A32" s="13"/>
    </row>
    <row r="33" spans="1:1" ht="15.75" x14ac:dyDescent="0.25">
      <c r="A33" s="13"/>
    </row>
    <row r="34" spans="1:1" ht="15.75" x14ac:dyDescent="0.25">
      <c r="A34" s="13"/>
    </row>
    <row r="35" spans="1:1" ht="15.75" x14ac:dyDescent="0.25">
      <c r="A35" s="13"/>
    </row>
    <row r="36" spans="1:1" ht="15.75" x14ac:dyDescent="0.25">
      <c r="A36" s="9" t="s">
        <v>202</v>
      </c>
    </row>
    <row r="37" spans="1:1" ht="15.75" x14ac:dyDescent="0.25">
      <c r="A37" s="10" t="str">
        <f>+'Data Entry'!C5</f>
        <v>David Carver</v>
      </c>
    </row>
    <row r="38" spans="1:1" ht="15.75" x14ac:dyDescent="0.25">
      <c r="A38" s="9" t="s">
        <v>203</v>
      </c>
    </row>
  </sheetData>
  <mergeCells count="2">
    <mergeCell ref="A4:D5"/>
    <mergeCell ref="A6:D6"/>
  </mergeCells>
  <pageMargins left="0.7" right="0.7" top="0.75" bottom="0.75" header="0.3" footer="0.3"/>
  <pageSetup paperSize="9" scale="8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3"/>
  <sheetViews>
    <sheetView workbookViewId="0">
      <selection activeCell="B3" sqref="B3"/>
    </sheetView>
  </sheetViews>
  <sheetFormatPr defaultRowHeight="15.75" x14ac:dyDescent="0.25"/>
  <cols>
    <col min="1" max="1" width="25.5703125" style="1" bestFit="1" customWidth="1"/>
    <col min="2" max="2" width="36.85546875" style="1" bestFit="1" customWidth="1"/>
    <col min="3" max="7" width="26.28515625" style="1" customWidth="1"/>
    <col min="8" max="8" width="27.85546875" style="1" customWidth="1"/>
    <col min="9" max="9" width="30.28515625" style="1" bestFit="1" customWidth="1"/>
    <col min="10" max="10" width="30.28515625" style="1" customWidth="1"/>
    <col min="11" max="11" width="34.5703125" style="1" customWidth="1"/>
    <col min="12" max="12" width="30.28515625" style="1" customWidth="1"/>
    <col min="13" max="14" width="27.5703125" style="1" bestFit="1" customWidth="1"/>
    <col min="15" max="16384" width="9.140625" style="1"/>
  </cols>
  <sheetData>
    <row r="1" spans="1:14" x14ac:dyDescent="0.25">
      <c r="A1" s="5" t="s">
        <v>18</v>
      </c>
      <c r="B1" s="5" t="s">
        <v>17</v>
      </c>
      <c r="C1" s="1" t="s">
        <v>16</v>
      </c>
      <c r="D1" s="1" t="s">
        <v>15</v>
      </c>
      <c r="E1" s="1" t="s">
        <v>14</v>
      </c>
      <c r="F1" s="1" t="s">
        <v>130</v>
      </c>
      <c r="G1" s="1" t="s">
        <v>131</v>
      </c>
      <c r="H1" s="7" t="s">
        <v>13</v>
      </c>
      <c r="I1" s="1" t="s">
        <v>12</v>
      </c>
      <c r="J1" s="1" t="s">
        <v>204</v>
      </c>
      <c r="K1" s="1" t="s">
        <v>43</v>
      </c>
      <c r="M1" s="7" t="s">
        <v>11</v>
      </c>
      <c r="N1" s="7" t="s">
        <v>10</v>
      </c>
    </row>
    <row r="2" spans="1:14" s="5" customFormat="1" ht="47.25" x14ac:dyDescent="0.25">
      <c r="B2" s="3" t="s">
        <v>257</v>
      </c>
      <c r="C2" s="1" t="s">
        <v>255</v>
      </c>
      <c r="D2" s="6" t="s">
        <v>256</v>
      </c>
      <c r="E2" s="6"/>
      <c r="F2" s="1" t="s">
        <v>253</v>
      </c>
      <c r="G2" s="6" t="s">
        <v>254</v>
      </c>
      <c r="H2" s="4" t="s">
        <v>1</v>
      </c>
      <c r="I2" s="1" t="s">
        <v>9</v>
      </c>
      <c r="J2" s="1" t="s">
        <v>205</v>
      </c>
      <c r="K2" s="26" t="s">
        <v>252</v>
      </c>
      <c r="L2" s="1"/>
    </row>
    <row r="3" spans="1:14" ht="47.25" x14ac:dyDescent="0.25">
      <c r="B3" s="3" t="s">
        <v>46</v>
      </c>
      <c r="C3" s="1" t="s">
        <v>47</v>
      </c>
      <c r="D3" s="1" t="s">
        <v>48</v>
      </c>
      <c r="F3" s="1" t="s">
        <v>132</v>
      </c>
      <c r="G3" s="1" t="s">
        <v>144</v>
      </c>
      <c r="H3" s="4" t="s">
        <v>8</v>
      </c>
      <c r="I3" s="1" t="s">
        <v>7</v>
      </c>
      <c r="J3" s="1" t="s">
        <v>208</v>
      </c>
      <c r="K3" s="4" t="s">
        <v>8</v>
      </c>
    </row>
    <row r="4" spans="1:14" ht="47.25" x14ac:dyDescent="0.25">
      <c r="B4" s="3" t="s">
        <v>49</v>
      </c>
      <c r="C4" s="1" t="s">
        <v>50</v>
      </c>
      <c r="D4" s="1" t="s">
        <v>51</v>
      </c>
      <c r="F4" s="1" t="s">
        <v>133</v>
      </c>
      <c r="G4" s="1" t="s">
        <v>145</v>
      </c>
      <c r="H4" s="4" t="s">
        <v>6</v>
      </c>
      <c r="I4" s="1" t="s">
        <v>5</v>
      </c>
      <c r="J4" s="1" t="s">
        <v>206</v>
      </c>
      <c r="K4" s="4" t="s">
        <v>6</v>
      </c>
    </row>
    <row r="5" spans="1:14" ht="31.5" x14ac:dyDescent="0.25">
      <c r="B5" s="3" t="s">
        <v>52</v>
      </c>
      <c r="C5" s="1" t="s">
        <v>53</v>
      </c>
      <c r="D5" s="1" t="s">
        <v>54</v>
      </c>
      <c r="F5" s="1" t="s">
        <v>134</v>
      </c>
      <c r="G5" s="1" t="s">
        <v>146</v>
      </c>
      <c r="H5" s="4" t="s">
        <v>38</v>
      </c>
      <c r="I5" s="1" t="s">
        <v>4</v>
      </c>
      <c r="J5" s="1" t="s">
        <v>207</v>
      </c>
      <c r="K5" s="4" t="s">
        <v>38</v>
      </c>
    </row>
    <row r="6" spans="1:14" ht="31.5" x14ac:dyDescent="0.25">
      <c r="B6" s="3" t="s">
        <v>3</v>
      </c>
      <c r="C6" s="1" t="s">
        <v>55</v>
      </c>
      <c r="F6" s="1" t="s">
        <v>135</v>
      </c>
      <c r="H6" s="4" t="s">
        <v>2</v>
      </c>
      <c r="K6" s="26" t="s">
        <v>252</v>
      </c>
    </row>
    <row r="7" spans="1:14" ht="47.25" x14ac:dyDescent="0.25">
      <c r="B7" s="3" t="s">
        <v>56</v>
      </c>
      <c r="C7" s="1" t="s">
        <v>57</v>
      </c>
      <c r="D7" s="1" t="s">
        <v>58</v>
      </c>
      <c r="F7" s="1" t="s">
        <v>136</v>
      </c>
      <c r="G7" s="1" t="s">
        <v>147</v>
      </c>
      <c r="H7" s="4" t="s">
        <v>39</v>
      </c>
      <c r="K7" s="4" t="s">
        <v>2</v>
      </c>
    </row>
    <row r="8" spans="1:14" ht="31.5" x14ac:dyDescent="0.25">
      <c r="B8" s="3" t="s">
        <v>59</v>
      </c>
      <c r="C8" s="1" t="s">
        <v>128</v>
      </c>
      <c r="D8" s="1" t="s">
        <v>129</v>
      </c>
      <c r="F8" s="1" t="s">
        <v>137</v>
      </c>
      <c r="G8" s="1" t="s">
        <v>148</v>
      </c>
      <c r="H8" s="23" t="s">
        <v>241</v>
      </c>
      <c r="K8" s="4" t="s">
        <v>39</v>
      </c>
    </row>
    <row r="9" spans="1:14" ht="47.25" x14ac:dyDescent="0.25">
      <c r="B9" s="3" t="s">
        <v>60</v>
      </c>
      <c r="C9" s="1" t="s">
        <v>61</v>
      </c>
      <c r="D9" s="1" t="s">
        <v>62</v>
      </c>
      <c r="F9" s="1" t="s">
        <v>138</v>
      </c>
      <c r="G9" s="1" t="s">
        <v>149</v>
      </c>
      <c r="H9" s="4" t="s">
        <v>1</v>
      </c>
      <c r="K9" s="4" t="s">
        <v>40</v>
      </c>
    </row>
    <row r="10" spans="1:14" ht="47.25" x14ac:dyDescent="0.25">
      <c r="B10" s="3" t="s">
        <v>63</v>
      </c>
      <c r="C10" s="1" t="s">
        <v>64</v>
      </c>
      <c r="F10" s="1" t="s">
        <v>139</v>
      </c>
      <c r="H10" s="4" t="s">
        <v>1</v>
      </c>
      <c r="K10" s="22" t="s">
        <v>227</v>
      </c>
    </row>
    <row r="11" spans="1:14" ht="31.5" x14ac:dyDescent="0.25">
      <c r="B11" s="3" t="s">
        <v>65</v>
      </c>
      <c r="C11" s="1" t="s">
        <v>66</v>
      </c>
      <c r="D11" s="1" t="s">
        <v>67</v>
      </c>
      <c r="F11" s="1" t="s">
        <v>140</v>
      </c>
      <c r="G11" s="1" t="s">
        <v>150</v>
      </c>
      <c r="H11" s="4" t="s">
        <v>40</v>
      </c>
      <c r="K11" s="23" t="s">
        <v>241</v>
      </c>
    </row>
    <row r="12" spans="1:14" ht="47.25" x14ac:dyDescent="0.25">
      <c r="B12" s="3" t="s">
        <v>68</v>
      </c>
      <c r="C12" s="1" t="s">
        <v>69</v>
      </c>
      <c r="D12" s="1" t="s">
        <v>70</v>
      </c>
      <c r="F12" s="1" t="s">
        <v>141</v>
      </c>
      <c r="G12" s="1" t="s">
        <v>170</v>
      </c>
      <c r="H12" s="4" t="s">
        <v>1</v>
      </c>
      <c r="K12" s="4" t="s">
        <v>42</v>
      </c>
    </row>
    <row r="13" spans="1:14" ht="47.25" x14ac:dyDescent="0.25">
      <c r="B13" s="3" t="s">
        <v>71</v>
      </c>
      <c r="C13" s="1" t="s">
        <v>72</v>
      </c>
      <c r="D13" s="1" t="s">
        <v>73</v>
      </c>
      <c r="F13" s="1" t="s">
        <v>142</v>
      </c>
      <c r="G13" s="1" t="s">
        <v>152</v>
      </c>
      <c r="H13" s="4" t="s">
        <v>1</v>
      </c>
      <c r="K13" s="4" t="s">
        <v>45</v>
      </c>
    </row>
    <row r="14" spans="1:14" ht="47.25" x14ac:dyDescent="0.25">
      <c r="B14" s="3" t="s">
        <v>74</v>
      </c>
      <c r="C14" s="1" t="s">
        <v>75</v>
      </c>
      <c r="D14" s="1" t="s">
        <v>76</v>
      </c>
      <c r="F14" s="1" t="s">
        <v>143</v>
      </c>
      <c r="G14" s="1" t="s">
        <v>153</v>
      </c>
      <c r="H14" s="4" t="s">
        <v>1</v>
      </c>
    </row>
    <row r="15" spans="1:14" ht="47.25" x14ac:dyDescent="0.25">
      <c r="B15" s="3" t="s">
        <v>77</v>
      </c>
      <c r="C15" s="1" t="s">
        <v>78</v>
      </c>
      <c r="D15" s="1" t="s">
        <v>32</v>
      </c>
      <c r="F15" s="1" t="s">
        <v>154</v>
      </c>
      <c r="G15" s="1" t="s">
        <v>151</v>
      </c>
      <c r="H15" s="4" t="s">
        <v>1</v>
      </c>
    </row>
    <row r="16" spans="1:14" ht="31.5" x14ac:dyDescent="0.25">
      <c r="B16" s="3" t="s">
        <v>243</v>
      </c>
      <c r="C16" s="1" t="s">
        <v>244</v>
      </c>
      <c r="D16" s="1" t="s">
        <v>245</v>
      </c>
      <c r="F16" s="1" t="s">
        <v>138</v>
      </c>
      <c r="G16" s="1" t="s">
        <v>246</v>
      </c>
      <c r="H16" s="24" t="s">
        <v>247</v>
      </c>
    </row>
    <row r="17" spans="2:8" ht="31.5" x14ac:dyDescent="0.25">
      <c r="B17" s="3" t="s">
        <v>41</v>
      </c>
      <c r="C17" s="1" t="s">
        <v>79</v>
      </c>
      <c r="F17" s="1" t="s">
        <v>155</v>
      </c>
      <c r="H17" s="4" t="s">
        <v>42</v>
      </c>
    </row>
    <row r="18" spans="2:8" ht="47.25" x14ac:dyDescent="0.25">
      <c r="B18" s="3" t="s">
        <v>80</v>
      </c>
      <c r="C18" s="1" t="s">
        <v>81</v>
      </c>
      <c r="D18" s="1" t="s">
        <v>82</v>
      </c>
      <c r="F18" s="1" t="s">
        <v>156</v>
      </c>
      <c r="G18" s="1" t="s">
        <v>171</v>
      </c>
      <c r="H18" s="4" t="s">
        <v>1</v>
      </c>
    </row>
    <row r="19" spans="2:8" ht="31.5" x14ac:dyDescent="0.25">
      <c r="B19" s="3" t="s">
        <v>235</v>
      </c>
      <c r="C19" s="1" t="s">
        <v>236</v>
      </c>
      <c r="D19" s="1" t="s">
        <v>237</v>
      </c>
      <c r="E19" s="1" t="s">
        <v>238</v>
      </c>
      <c r="F19" s="1" t="s">
        <v>239</v>
      </c>
      <c r="G19" s="1" t="s">
        <v>240</v>
      </c>
      <c r="H19" s="23" t="s">
        <v>241</v>
      </c>
    </row>
    <row r="20" spans="2:8" x14ac:dyDescent="0.25">
      <c r="B20" s="3" t="s">
        <v>83</v>
      </c>
      <c r="C20" s="1" t="s">
        <v>84</v>
      </c>
      <c r="D20" s="1" t="s">
        <v>85</v>
      </c>
      <c r="F20" s="1" t="s">
        <v>157</v>
      </c>
      <c r="G20" s="1" t="s">
        <v>172</v>
      </c>
      <c r="H20" s="4"/>
    </row>
    <row r="21" spans="2:8" ht="47.25" x14ac:dyDescent="0.25">
      <c r="B21" s="3" t="s">
        <v>24</v>
      </c>
      <c r="C21" s="1" t="s">
        <v>20</v>
      </c>
      <c r="D21" s="1" t="s">
        <v>26</v>
      </c>
      <c r="F21" s="1" t="s">
        <v>158</v>
      </c>
      <c r="G21" s="1" t="s">
        <v>173</v>
      </c>
      <c r="H21" s="4" t="s">
        <v>1</v>
      </c>
    </row>
    <row r="22" spans="2:8" ht="47.25" x14ac:dyDescent="0.25">
      <c r="B22" s="3" t="s">
        <v>86</v>
      </c>
      <c r="C22" s="1" t="s">
        <v>87</v>
      </c>
      <c r="F22" s="1" t="s">
        <v>159</v>
      </c>
      <c r="H22" s="4" t="s">
        <v>1</v>
      </c>
    </row>
    <row r="23" spans="2:8" x14ac:dyDescent="0.25">
      <c r="B23" s="3" t="s">
        <v>88</v>
      </c>
      <c r="C23" s="1" t="s">
        <v>89</v>
      </c>
      <c r="F23" s="1" t="s">
        <v>160</v>
      </c>
      <c r="H23" s="4"/>
    </row>
    <row r="24" spans="2:8" ht="47.25" x14ac:dyDescent="0.25">
      <c r="B24" s="3" t="s">
        <v>90</v>
      </c>
      <c r="C24" s="1" t="s">
        <v>91</v>
      </c>
      <c r="D24" s="1" t="s">
        <v>92</v>
      </c>
      <c r="F24" s="1" t="s">
        <v>141</v>
      </c>
      <c r="G24" s="1" t="s">
        <v>174</v>
      </c>
      <c r="H24" s="4" t="s">
        <v>1</v>
      </c>
    </row>
    <row r="25" spans="2:8" ht="47.25" x14ac:dyDescent="0.25">
      <c r="B25" s="3" t="s">
        <v>93</v>
      </c>
      <c r="C25" s="1" t="s">
        <v>94</v>
      </c>
      <c r="F25" s="1" t="s">
        <v>161</v>
      </c>
      <c r="H25" s="4" t="s">
        <v>1</v>
      </c>
    </row>
    <row r="26" spans="2:8" ht="47.25" x14ac:dyDescent="0.25">
      <c r="B26" s="3" t="s">
        <v>95</v>
      </c>
      <c r="C26" s="1" t="s">
        <v>96</v>
      </c>
      <c r="F26" s="1" t="s">
        <v>161</v>
      </c>
      <c r="H26" s="4" t="s">
        <v>1</v>
      </c>
    </row>
    <row r="27" spans="2:8" ht="47.25" x14ac:dyDescent="0.25">
      <c r="B27" s="3" t="s">
        <v>97</v>
      </c>
      <c r="C27" s="1" t="s">
        <v>98</v>
      </c>
      <c r="D27" s="1" t="s">
        <v>99</v>
      </c>
      <c r="F27" s="1" t="s">
        <v>162</v>
      </c>
      <c r="G27" s="1" t="s">
        <v>175</v>
      </c>
      <c r="H27" s="4" t="s">
        <v>1</v>
      </c>
    </row>
    <row r="28" spans="2:8" ht="47.25" x14ac:dyDescent="0.25">
      <c r="B28" s="3" t="s">
        <v>100</v>
      </c>
      <c r="C28" s="1" t="s">
        <v>101</v>
      </c>
      <c r="D28" s="1" t="s">
        <v>102</v>
      </c>
      <c r="F28" s="1" t="s">
        <v>163</v>
      </c>
      <c r="G28" s="1" t="s">
        <v>176</v>
      </c>
      <c r="H28" s="4" t="s">
        <v>1</v>
      </c>
    </row>
    <row r="29" spans="2:8" ht="47.25" x14ac:dyDescent="0.25">
      <c r="B29" s="3" t="s">
        <v>103</v>
      </c>
      <c r="C29" s="1" t="s">
        <v>104</v>
      </c>
      <c r="F29" s="1" t="s">
        <v>164</v>
      </c>
      <c r="H29" s="4" t="s">
        <v>1</v>
      </c>
    </row>
    <row r="30" spans="2:8" ht="47.25" x14ac:dyDescent="0.25">
      <c r="B30" s="3" t="s">
        <v>44</v>
      </c>
      <c r="C30" s="1" t="s">
        <v>105</v>
      </c>
      <c r="D30" s="1" t="s">
        <v>106</v>
      </c>
      <c r="F30" s="1" t="s">
        <v>165</v>
      </c>
      <c r="G30" s="1" t="s">
        <v>177</v>
      </c>
      <c r="H30" s="4" t="s">
        <v>45</v>
      </c>
    </row>
    <row r="31" spans="2:8" ht="47.25" x14ac:dyDescent="0.25">
      <c r="B31" s="3" t="s">
        <v>107</v>
      </c>
      <c r="C31" s="1" t="s">
        <v>108</v>
      </c>
      <c r="F31" s="1" t="s">
        <v>166</v>
      </c>
      <c r="H31" s="4" t="s">
        <v>1</v>
      </c>
    </row>
    <row r="32" spans="2:8" ht="47.25" x14ac:dyDescent="0.25">
      <c r="B32" s="3" t="s">
        <v>109</v>
      </c>
      <c r="C32" s="1" t="s">
        <v>110</v>
      </c>
      <c r="D32" s="1" t="s">
        <v>111</v>
      </c>
      <c r="F32" s="1" t="s">
        <v>167</v>
      </c>
      <c r="G32" s="1" t="s">
        <v>178</v>
      </c>
      <c r="H32" s="4" t="s">
        <v>1</v>
      </c>
    </row>
    <row r="33" spans="2:8" x14ac:dyDescent="0.25">
      <c r="B33" s="3" t="s">
        <v>228</v>
      </c>
      <c r="C33" s="1" t="s">
        <v>229</v>
      </c>
      <c r="D33" s="1" t="s">
        <v>230</v>
      </c>
      <c r="F33" s="1" t="s">
        <v>167</v>
      </c>
      <c r="H33" s="22"/>
    </row>
    <row r="34" spans="2:8" ht="47.25" x14ac:dyDescent="0.25">
      <c r="B34" s="3" t="s">
        <v>112</v>
      </c>
      <c r="C34" s="1" t="s">
        <v>113</v>
      </c>
      <c r="D34" s="1" t="s">
        <v>114</v>
      </c>
      <c r="F34" s="1" t="s">
        <v>139</v>
      </c>
      <c r="G34" s="1" t="s">
        <v>179</v>
      </c>
      <c r="H34" s="4" t="s">
        <v>1</v>
      </c>
    </row>
    <row r="35" spans="2:8" x14ac:dyDescent="0.25">
      <c r="B35" s="3" t="s">
        <v>115</v>
      </c>
      <c r="C35" s="1" t="s">
        <v>116</v>
      </c>
      <c r="D35" s="1" t="s">
        <v>117</v>
      </c>
      <c r="F35" s="1" t="s">
        <v>168</v>
      </c>
      <c r="H35" s="4"/>
    </row>
    <row r="36" spans="2:8" ht="47.25" x14ac:dyDescent="0.25">
      <c r="B36" s="3" t="s">
        <v>118</v>
      </c>
      <c r="C36" s="1" t="s">
        <v>119</v>
      </c>
      <c r="F36" s="1" t="s">
        <v>160</v>
      </c>
      <c r="H36" s="4" t="s">
        <v>1</v>
      </c>
    </row>
    <row r="37" spans="2:8" ht="47.25" x14ac:dyDescent="0.25">
      <c r="B37" s="3" t="s">
        <v>120</v>
      </c>
      <c r="C37" s="1" t="s">
        <v>121</v>
      </c>
      <c r="F37" s="1" t="s">
        <v>162</v>
      </c>
      <c r="H37" s="4" t="s">
        <v>1</v>
      </c>
    </row>
    <row r="38" spans="2:8" ht="47.25" x14ac:dyDescent="0.25">
      <c r="B38" s="3" t="s">
        <v>122</v>
      </c>
      <c r="C38" s="1" t="s">
        <v>123</v>
      </c>
      <c r="D38" s="1" t="s">
        <v>124</v>
      </c>
      <c r="F38" s="1" t="s">
        <v>162</v>
      </c>
      <c r="G38" s="1" t="s">
        <v>180</v>
      </c>
      <c r="H38" s="4" t="s">
        <v>1</v>
      </c>
    </row>
    <row r="39" spans="2:8" ht="47.25" x14ac:dyDescent="0.25">
      <c r="B39" s="3" t="s">
        <v>125</v>
      </c>
      <c r="C39" s="1" t="s">
        <v>126</v>
      </c>
      <c r="D39" s="1" t="s">
        <v>127</v>
      </c>
      <c r="F39" s="1" t="s">
        <v>169</v>
      </c>
      <c r="G39" s="1" t="s">
        <v>181</v>
      </c>
      <c r="H39" s="4" t="s">
        <v>1</v>
      </c>
    </row>
    <row r="40" spans="2:8" ht="47.25" x14ac:dyDescent="0.25">
      <c r="H40" s="4" t="s">
        <v>1</v>
      </c>
    </row>
    <row r="41" spans="2:8" ht="47.25" x14ac:dyDescent="0.25">
      <c r="H41" s="4" t="s">
        <v>1</v>
      </c>
    </row>
    <row r="42" spans="2:8" ht="47.25" x14ac:dyDescent="0.25">
      <c r="H42" s="4" t="s">
        <v>1</v>
      </c>
    </row>
    <row r="43" spans="2:8" ht="47.25" x14ac:dyDescent="0.25">
      <c r="H43" s="4" t="s">
        <v>1</v>
      </c>
    </row>
    <row r="44" spans="2:8" ht="47.25" x14ac:dyDescent="0.25">
      <c r="H44" s="4" t="s">
        <v>1</v>
      </c>
    </row>
    <row r="45" spans="2:8" ht="47.25" x14ac:dyDescent="0.25">
      <c r="H45" s="4" t="s">
        <v>1</v>
      </c>
    </row>
    <row r="46" spans="2:8" ht="47.25" x14ac:dyDescent="0.25">
      <c r="H46" s="4" t="s">
        <v>1</v>
      </c>
    </row>
    <row r="47" spans="2:8" ht="47.25" x14ac:dyDescent="0.25">
      <c r="H47" s="4" t="s">
        <v>1</v>
      </c>
    </row>
    <row r="48" spans="2:8" ht="47.25" x14ac:dyDescent="0.25">
      <c r="H48" s="4" t="s">
        <v>1</v>
      </c>
    </row>
    <row r="49" spans="8:8" ht="47.25" x14ac:dyDescent="0.25">
      <c r="H49" s="4" t="s">
        <v>1</v>
      </c>
    </row>
    <row r="50" spans="8:8" ht="47.25" x14ac:dyDescent="0.25">
      <c r="H50" s="4" t="s">
        <v>1</v>
      </c>
    </row>
    <row r="51" spans="8:8" ht="47.25" x14ac:dyDescent="0.25">
      <c r="H51" s="4" t="s">
        <v>1</v>
      </c>
    </row>
    <row r="52" spans="8:8" ht="47.25" x14ac:dyDescent="0.25">
      <c r="H52" s="4" t="s">
        <v>1</v>
      </c>
    </row>
    <row r="53" spans="8:8" ht="47.25" x14ac:dyDescent="0.25">
      <c r="H53" s="4" t="s">
        <v>1</v>
      </c>
    </row>
    <row r="54" spans="8:8" ht="47.25" x14ac:dyDescent="0.25">
      <c r="H54" s="4" t="s">
        <v>1</v>
      </c>
    </row>
    <row r="55" spans="8:8" ht="47.25" x14ac:dyDescent="0.25">
      <c r="H55" s="4" t="s">
        <v>1</v>
      </c>
    </row>
    <row r="56" spans="8:8" ht="63" x14ac:dyDescent="0.25">
      <c r="H56" s="4" t="s">
        <v>0</v>
      </c>
    </row>
    <row r="57" spans="8:8" ht="63" x14ac:dyDescent="0.25">
      <c r="H57" s="4" t="s">
        <v>0</v>
      </c>
    </row>
    <row r="58" spans="8:8" ht="63" x14ac:dyDescent="0.25">
      <c r="H58" s="4" t="s">
        <v>0</v>
      </c>
    </row>
    <row r="60" spans="8:8" x14ac:dyDescent="0.25">
      <c r="H60" s="2"/>
    </row>
    <row r="63" spans="8:8" ht="63" x14ac:dyDescent="0.25">
      <c r="H63" s="2" t="s">
        <v>0</v>
      </c>
    </row>
    <row r="66" spans="8:8" ht="63" x14ac:dyDescent="0.25">
      <c r="H66" s="2" t="s">
        <v>0</v>
      </c>
    </row>
    <row r="68" spans="8:8" ht="63" x14ac:dyDescent="0.25">
      <c r="H68" s="2" t="s">
        <v>0</v>
      </c>
    </row>
    <row r="71" spans="8:8" ht="63" x14ac:dyDescent="0.25">
      <c r="H71" s="2" t="s">
        <v>0</v>
      </c>
    </row>
    <row r="73" spans="8:8" ht="63" x14ac:dyDescent="0.25">
      <c r="H73" s="2" t="s">
        <v>0</v>
      </c>
    </row>
    <row r="76" spans="8:8" ht="63" x14ac:dyDescent="0.25">
      <c r="H76" s="2" t="s">
        <v>0</v>
      </c>
    </row>
    <row r="78" spans="8:8" ht="63" x14ac:dyDescent="0.25">
      <c r="H78" s="2" t="s">
        <v>0</v>
      </c>
    </row>
    <row r="81" spans="1:8" ht="63" x14ac:dyDescent="0.25">
      <c r="H81" s="2" t="s">
        <v>0</v>
      </c>
    </row>
    <row r="83" spans="1:8" ht="63" x14ac:dyDescent="0.25">
      <c r="H83" s="2" t="s">
        <v>0</v>
      </c>
    </row>
    <row r="86" spans="1:8" ht="63" x14ac:dyDescent="0.25">
      <c r="H86" s="2" t="s">
        <v>0</v>
      </c>
    </row>
    <row r="88" spans="1:8" ht="63" x14ac:dyDescent="0.25">
      <c r="H88" s="2" t="s">
        <v>0</v>
      </c>
    </row>
    <row r="90" spans="1:8" x14ac:dyDescent="0.25">
      <c r="A90" s="3"/>
    </row>
    <row r="91" spans="1:8" ht="63" x14ac:dyDescent="0.25">
      <c r="H91" s="2" t="s">
        <v>0</v>
      </c>
    </row>
    <row r="93" spans="1:8" ht="63" x14ac:dyDescent="0.25">
      <c r="H93" s="2" t="s">
        <v>0</v>
      </c>
    </row>
  </sheetData>
  <pageMargins left="0.7" right="0.7" top="0.75" bottom="0.75" header="0.3" footer="0.3"/>
  <pageSetup paperSize="9" scale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D37"/>
  <sheetViews>
    <sheetView workbookViewId="0">
      <selection activeCell="A10" sqref="A10"/>
    </sheetView>
  </sheetViews>
  <sheetFormatPr defaultRowHeight="15.75" x14ac:dyDescent="0.25"/>
  <cols>
    <col min="1" max="1" width="14.5703125" style="1" bestFit="1" customWidth="1"/>
    <col min="2" max="2" width="11" style="1" customWidth="1"/>
    <col min="3" max="3" width="21.5703125" style="1" bestFit="1" customWidth="1"/>
    <col min="4" max="16384" width="9.140625" style="1"/>
  </cols>
  <sheetData>
    <row r="4" spans="1:4" x14ac:dyDescent="0.25">
      <c r="A4" s="11" t="str">
        <f>+'Data Entry'!C5</f>
        <v>David Carver</v>
      </c>
    </row>
    <row r="5" spans="1:4" ht="36" customHeight="1" x14ac:dyDescent="0.25">
      <c r="A5" s="28" t="str">
        <f>+'Data Entry'!C4</f>
        <v>94 Harrow Road
 COLLEGE PARK SA  5069</v>
      </c>
      <c r="B5" s="28"/>
      <c r="C5" s="28"/>
      <c r="D5" s="29"/>
    </row>
    <row r="6" spans="1:4" x14ac:dyDescent="0.25">
      <c r="A6" s="9"/>
    </row>
    <row r="7" spans="1:4" x14ac:dyDescent="0.25">
      <c r="A7" s="9"/>
    </row>
    <row r="8" spans="1:4" x14ac:dyDescent="0.25">
      <c r="A8" s="9"/>
    </row>
    <row r="9" spans="1:4" x14ac:dyDescent="0.25">
      <c r="A9" s="9"/>
    </row>
    <row r="10" spans="1:4" x14ac:dyDescent="0.25">
      <c r="A10" s="11">
        <f>+'Data Entry'!C3</f>
        <v>44013</v>
      </c>
    </row>
    <row r="11" spans="1:4" x14ac:dyDescent="0.25">
      <c r="A11" s="9"/>
    </row>
    <row r="12" spans="1:4" x14ac:dyDescent="0.25">
      <c r="A12" s="9"/>
    </row>
    <row r="13" spans="1:4" x14ac:dyDescent="0.25">
      <c r="A13" s="9" t="s">
        <v>25</v>
      </c>
    </row>
    <row r="14" spans="1:4" x14ac:dyDescent="0.25">
      <c r="A14" s="9" t="str">
        <f>+'Data Entry'!C2</f>
        <v>D &amp; GA Carver Super fund</v>
      </c>
    </row>
    <row r="15" spans="1:4" ht="34.5" customHeight="1" x14ac:dyDescent="0.25">
      <c r="A15" s="28" t="str">
        <f>+'Data Entry'!C4</f>
        <v>94 Harrow Road
 COLLEGE PARK SA  5069</v>
      </c>
      <c r="B15" s="28"/>
      <c r="C15" s="28"/>
      <c r="D15" s="29"/>
    </row>
    <row r="16" spans="1:4" x14ac:dyDescent="0.25">
      <c r="A16" s="9"/>
    </row>
    <row r="17" spans="1:3" x14ac:dyDescent="0.25">
      <c r="A17" s="9"/>
    </row>
    <row r="18" spans="1:3" x14ac:dyDescent="0.25">
      <c r="A18" s="9"/>
    </row>
    <row r="19" spans="1:3" x14ac:dyDescent="0.25">
      <c r="A19" s="9"/>
    </row>
    <row r="20" spans="1:3" x14ac:dyDescent="0.25">
      <c r="A20" s="9" t="s">
        <v>23</v>
      </c>
    </row>
    <row r="21" spans="1:3" x14ac:dyDescent="0.25">
      <c r="A21" s="9"/>
    </row>
    <row r="22" spans="1:3" x14ac:dyDescent="0.25">
      <c r="A22" s="9"/>
    </row>
    <row r="23" spans="1:3" x14ac:dyDescent="0.25">
      <c r="A23" s="9" t="s">
        <v>188</v>
      </c>
      <c r="C23" s="1" t="str">
        <f>+'Data Entry'!C7</f>
        <v>Account Based Pension</v>
      </c>
    </row>
    <row r="24" spans="1:3" x14ac:dyDescent="0.25">
      <c r="A24" s="9"/>
    </row>
    <row r="25" spans="1:3" x14ac:dyDescent="0.25">
      <c r="A25" s="9" t="s">
        <v>258</v>
      </c>
    </row>
    <row r="26" spans="1:3" x14ac:dyDescent="0.25">
      <c r="A26" s="9" t="s">
        <v>223</v>
      </c>
    </row>
    <row r="27" spans="1:3" x14ac:dyDescent="0.25">
      <c r="A27" s="9"/>
    </row>
    <row r="28" spans="1:3" x14ac:dyDescent="0.25">
      <c r="A28" s="9"/>
    </row>
    <row r="29" spans="1:3" x14ac:dyDescent="0.25">
      <c r="A29" s="9"/>
    </row>
    <row r="30" spans="1:3" x14ac:dyDescent="0.25">
      <c r="A30" s="9" t="s">
        <v>21</v>
      </c>
    </row>
    <row r="31" spans="1:3" x14ac:dyDescent="0.25">
      <c r="A31" s="9"/>
    </row>
    <row r="32" spans="1:3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10" t="str">
        <f>+'Data Entry'!C5</f>
        <v>David Carver</v>
      </c>
    </row>
    <row r="36" spans="1:1" x14ac:dyDescent="0.25">
      <c r="A36" s="9" t="s">
        <v>19</v>
      </c>
    </row>
    <row r="37" spans="1:1" x14ac:dyDescent="0.25">
      <c r="A37" s="9"/>
    </row>
  </sheetData>
  <mergeCells count="2">
    <mergeCell ref="A5:D5"/>
    <mergeCell ref="A15:D15"/>
  </mergeCells>
  <pageMargins left="0.7" right="0.7" top="0.75" bottom="0.75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D37"/>
  <sheetViews>
    <sheetView workbookViewId="0">
      <selection activeCell="J19" sqref="J19"/>
    </sheetView>
  </sheetViews>
  <sheetFormatPr defaultRowHeight="15.75" x14ac:dyDescent="0.25"/>
  <cols>
    <col min="1" max="1" width="14.5703125" style="1" bestFit="1" customWidth="1"/>
    <col min="2" max="2" width="11" style="1" customWidth="1"/>
    <col min="3" max="3" width="21.5703125" style="1" bestFit="1" customWidth="1"/>
    <col min="4" max="16384" width="9.140625" style="1"/>
  </cols>
  <sheetData>
    <row r="4" spans="1:4" x14ac:dyDescent="0.25">
      <c r="A4" s="11" t="str">
        <f>+'Data Entry'!C6</f>
        <v>Gayl Carver</v>
      </c>
    </row>
    <row r="5" spans="1:4" ht="36" customHeight="1" x14ac:dyDescent="0.25">
      <c r="A5" s="28" t="str">
        <f>+'Data Entry'!C4</f>
        <v>94 Harrow Road
 COLLEGE PARK SA  5069</v>
      </c>
      <c r="B5" s="28"/>
      <c r="C5" s="28"/>
      <c r="D5" s="29"/>
    </row>
    <row r="6" spans="1:4" x14ac:dyDescent="0.25">
      <c r="A6" s="9"/>
    </row>
    <row r="7" spans="1:4" x14ac:dyDescent="0.25">
      <c r="A7" s="9"/>
    </row>
    <row r="8" spans="1:4" x14ac:dyDescent="0.25">
      <c r="A8" s="9"/>
    </row>
    <row r="9" spans="1:4" x14ac:dyDescent="0.25">
      <c r="A9" s="9"/>
    </row>
    <row r="10" spans="1:4" x14ac:dyDescent="0.25">
      <c r="A10" s="11">
        <f>+'Data Entry'!C3</f>
        <v>44013</v>
      </c>
    </row>
    <row r="11" spans="1:4" x14ac:dyDescent="0.25">
      <c r="A11" s="9"/>
    </row>
    <row r="12" spans="1:4" x14ac:dyDescent="0.25">
      <c r="A12" s="9"/>
    </row>
    <row r="13" spans="1:4" x14ac:dyDescent="0.25">
      <c r="A13" s="9" t="s">
        <v>25</v>
      </c>
    </row>
    <row r="14" spans="1:4" x14ac:dyDescent="0.25">
      <c r="A14" s="9" t="str">
        <f>+'Data Entry'!C2</f>
        <v>D &amp; GA Carver Super fund</v>
      </c>
    </row>
    <row r="15" spans="1:4" ht="34.5" customHeight="1" x14ac:dyDescent="0.25">
      <c r="A15" s="28" t="str">
        <f>+'Data Entry'!C4</f>
        <v>94 Harrow Road
 COLLEGE PARK SA  5069</v>
      </c>
      <c r="B15" s="28"/>
      <c r="C15" s="28"/>
      <c r="D15" s="29"/>
    </row>
    <row r="16" spans="1:4" x14ac:dyDescent="0.25">
      <c r="A16" s="9"/>
    </row>
    <row r="17" spans="1:3" x14ac:dyDescent="0.25">
      <c r="A17" s="9"/>
    </row>
    <row r="18" spans="1:3" x14ac:dyDescent="0.25">
      <c r="A18" s="9"/>
    </row>
    <row r="19" spans="1:3" x14ac:dyDescent="0.25">
      <c r="A19" s="9"/>
    </row>
    <row r="20" spans="1:3" x14ac:dyDescent="0.25">
      <c r="A20" s="9" t="s">
        <v>23</v>
      </c>
    </row>
    <row r="21" spans="1:3" x14ac:dyDescent="0.25">
      <c r="A21" s="9"/>
    </row>
    <row r="22" spans="1:3" x14ac:dyDescent="0.25">
      <c r="A22" s="9"/>
    </row>
    <row r="23" spans="1:3" x14ac:dyDescent="0.25">
      <c r="A23" s="9" t="s">
        <v>188</v>
      </c>
      <c r="C23" s="1" t="str">
        <f>+'Data Entry'!C8</f>
        <v>Account Based Pension</v>
      </c>
    </row>
    <row r="24" spans="1:3" x14ac:dyDescent="0.25">
      <c r="A24" s="9"/>
    </row>
    <row r="25" spans="1:3" x14ac:dyDescent="0.25">
      <c r="A25" s="9" t="s">
        <v>258</v>
      </c>
    </row>
    <row r="26" spans="1:3" x14ac:dyDescent="0.25">
      <c r="A26" s="9" t="s">
        <v>223</v>
      </c>
    </row>
    <row r="27" spans="1:3" x14ac:dyDescent="0.25">
      <c r="A27" s="9"/>
    </row>
    <row r="28" spans="1:3" x14ac:dyDescent="0.25">
      <c r="A28" s="9"/>
    </row>
    <row r="29" spans="1:3" x14ac:dyDescent="0.25">
      <c r="A29" s="9"/>
    </row>
    <row r="30" spans="1:3" x14ac:dyDescent="0.25">
      <c r="A30" s="9" t="s">
        <v>21</v>
      </c>
    </row>
    <row r="31" spans="1:3" x14ac:dyDescent="0.25">
      <c r="A31" s="9"/>
    </row>
    <row r="32" spans="1:3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10" t="str">
        <f>+'Data Entry'!C6</f>
        <v>Gayl Carver</v>
      </c>
    </row>
    <row r="36" spans="1:1" x14ac:dyDescent="0.25">
      <c r="A36" s="9" t="s">
        <v>19</v>
      </c>
    </row>
    <row r="37" spans="1:1" x14ac:dyDescent="0.25">
      <c r="A37" s="9"/>
    </row>
  </sheetData>
  <mergeCells count="2">
    <mergeCell ref="A5:D5"/>
    <mergeCell ref="A15:D15"/>
  </mergeCells>
  <pageMargins left="0.7" right="0.7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37"/>
  <sheetViews>
    <sheetView topLeftCell="A13" workbookViewId="0">
      <selection activeCell="E19" sqref="E19"/>
    </sheetView>
  </sheetViews>
  <sheetFormatPr defaultRowHeight="15.75" x14ac:dyDescent="0.25"/>
  <cols>
    <col min="1" max="1" width="14.5703125" style="1" bestFit="1" customWidth="1"/>
    <col min="2" max="2" width="6.140625" style="1" customWidth="1"/>
    <col min="3" max="3" width="21.5703125" style="1" bestFit="1" customWidth="1"/>
    <col min="4" max="16384" width="9.140625" style="1"/>
  </cols>
  <sheetData>
    <row r="4" spans="1:4" x14ac:dyDescent="0.25">
      <c r="A4" s="11" t="str">
        <f>+'Data Entry'!C5</f>
        <v>David Carver</v>
      </c>
    </row>
    <row r="5" spans="1:4" ht="36" customHeight="1" x14ac:dyDescent="0.25">
      <c r="A5" s="28" t="str">
        <f>+'Data Sheet'!H9</f>
        <v>209 Melbourne Street
NORTH ADELAIDE SA 5006</v>
      </c>
      <c r="B5" s="28"/>
      <c r="C5" s="28"/>
      <c r="D5" s="29"/>
    </row>
    <row r="6" spans="1:4" x14ac:dyDescent="0.25">
      <c r="A6" s="9"/>
    </row>
    <row r="7" spans="1:4" x14ac:dyDescent="0.25">
      <c r="A7" s="9"/>
    </row>
    <row r="8" spans="1:4" x14ac:dyDescent="0.25">
      <c r="A8" s="9"/>
    </row>
    <row r="9" spans="1:4" x14ac:dyDescent="0.25">
      <c r="A9" s="9"/>
    </row>
    <row r="10" spans="1:4" x14ac:dyDescent="0.25">
      <c r="A10" s="11">
        <f>+'Data Entry'!C3</f>
        <v>44013</v>
      </c>
    </row>
    <row r="11" spans="1:4" x14ac:dyDescent="0.25">
      <c r="A11" s="9"/>
    </row>
    <row r="12" spans="1:4" x14ac:dyDescent="0.25">
      <c r="A12" s="9"/>
    </row>
    <row r="13" spans="1:4" x14ac:dyDescent="0.25">
      <c r="A13" s="9" t="s">
        <v>25</v>
      </c>
    </row>
    <row r="14" spans="1:4" x14ac:dyDescent="0.25">
      <c r="A14" s="9" t="str">
        <f>+'Data Entry'!C2</f>
        <v>D &amp; GA Carver Super fund</v>
      </c>
    </row>
    <row r="15" spans="1:4" ht="34.5" customHeight="1" x14ac:dyDescent="0.25">
      <c r="A15" s="28" t="str">
        <f>+A5</f>
        <v>209 Melbourne Street
NORTH ADELAIDE SA 5006</v>
      </c>
      <c r="B15" s="28"/>
      <c r="C15" s="28"/>
      <c r="D15" s="29"/>
    </row>
    <row r="16" spans="1:4" x14ac:dyDescent="0.25">
      <c r="A16" s="9"/>
    </row>
    <row r="17" spans="1:3" x14ac:dyDescent="0.25">
      <c r="A17" s="9"/>
    </row>
    <row r="18" spans="1:3" x14ac:dyDescent="0.25">
      <c r="A18" s="9"/>
    </row>
    <row r="19" spans="1:3" x14ac:dyDescent="0.25">
      <c r="A19" s="9"/>
    </row>
    <row r="20" spans="1:3" x14ac:dyDescent="0.25">
      <c r="A20" s="9" t="s">
        <v>23</v>
      </c>
    </row>
    <row r="21" spans="1:3" x14ac:dyDescent="0.25">
      <c r="A21" s="9"/>
    </row>
    <row r="22" spans="1:3" x14ac:dyDescent="0.25">
      <c r="A22" s="9"/>
    </row>
    <row r="23" spans="1:3" x14ac:dyDescent="0.25">
      <c r="A23" s="9" t="s">
        <v>224</v>
      </c>
      <c r="C23" s="1" t="str">
        <f>+'Data Entry'!C7</f>
        <v>Account Based Pension</v>
      </c>
    </row>
    <row r="24" spans="1:3" x14ac:dyDescent="0.25">
      <c r="A24" s="9"/>
    </row>
    <row r="25" spans="1:3" x14ac:dyDescent="0.25">
      <c r="A25" s="9" t="s">
        <v>249</v>
      </c>
    </row>
    <row r="26" spans="1:3" x14ac:dyDescent="0.25">
      <c r="A26" s="9" t="s">
        <v>223</v>
      </c>
    </row>
    <row r="27" spans="1:3" x14ac:dyDescent="0.25">
      <c r="A27" s="9"/>
    </row>
    <row r="28" spans="1:3" x14ac:dyDescent="0.25">
      <c r="A28" s="9"/>
    </row>
    <row r="29" spans="1:3" x14ac:dyDescent="0.25">
      <c r="A29" s="9"/>
    </row>
    <row r="30" spans="1:3" x14ac:dyDescent="0.25">
      <c r="A30" s="9" t="s">
        <v>21</v>
      </c>
    </row>
    <row r="31" spans="1:3" x14ac:dyDescent="0.25">
      <c r="A31" s="9"/>
    </row>
    <row r="32" spans="1:3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10" t="str">
        <f>+'Data Entry'!C5</f>
        <v>David Carver</v>
      </c>
    </row>
    <row r="36" spans="1:1" x14ac:dyDescent="0.25">
      <c r="A36" s="9" t="s">
        <v>19</v>
      </c>
    </row>
    <row r="37" spans="1:1" x14ac:dyDescent="0.25">
      <c r="A37" s="9"/>
    </row>
  </sheetData>
  <mergeCells count="2">
    <mergeCell ref="A5:D5"/>
    <mergeCell ref="A15:D1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D37"/>
  <sheetViews>
    <sheetView topLeftCell="A10" workbookViewId="0">
      <selection activeCell="D29" sqref="D29"/>
    </sheetView>
  </sheetViews>
  <sheetFormatPr defaultRowHeight="15.75" x14ac:dyDescent="0.25"/>
  <cols>
    <col min="1" max="1" width="14.5703125" style="1" bestFit="1" customWidth="1"/>
    <col min="2" max="2" width="6" style="1" customWidth="1"/>
    <col min="3" max="3" width="21.5703125" style="1" bestFit="1" customWidth="1"/>
    <col min="4" max="16384" width="9.140625" style="1"/>
  </cols>
  <sheetData>
    <row r="4" spans="1:4" x14ac:dyDescent="0.25">
      <c r="A4" s="11" t="str">
        <f>+'Data Entry'!C6</f>
        <v>Gayl Carver</v>
      </c>
    </row>
    <row r="5" spans="1:4" ht="36" customHeight="1" x14ac:dyDescent="0.25">
      <c r="A5" s="28" t="str">
        <f>+'Data Sheet'!H9</f>
        <v>209 Melbourne Street
NORTH ADELAIDE SA 5006</v>
      </c>
      <c r="B5" s="28"/>
      <c r="C5" s="28"/>
      <c r="D5" s="29"/>
    </row>
    <row r="6" spans="1:4" x14ac:dyDescent="0.25">
      <c r="A6" s="9"/>
    </row>
    <row r="7" spans="1:4" x14ac:dyDescent="0.25">
      <c r="A7" s="9"/>
    </row>
    <row r="8" spans="1:4" x14ac:dyDescent="0.25">
      <c r="A8" s="9"/>
    </row>
    <row r="9" spans="1:4" x14ac:dyDescent="0.25">
      <c r="A9" s="9"/>
    </row>
    <row r="10" spans="1:4" x14ac:dyDescent="0.25">
      <c r="A10" s="11">
        <f>+'Data Entry'!C3</f>
        <v>44013</v>
      </c>
    </row>
    <row r="11" spans="1:4" x14ac:dyDescent="0.25">
      <c r="A11" s="9"/>
    </row>
    <row r="12" spans="1:4" x14ac:dyDescent="0.25">
      <c r="A12" s="9"/>
    </row>
    <row r="13" spans="1:4" x14ac:dyDescent="0.25">
      <c r="A13" s="9" t="s">
        <v>25</v>
      </c>
    </row>
    <row r="14" spans="1:4" x14ac:dyDescent="0.25">
      <c r="A14" s="9" t="str">
        <f>+'Data Entry'!C2</f>
        <v>D &amp; GA Carver Super fund</v>
      </c>
    </row>
    <row r="15" spans="1:4" ht="34.5" customHeight="1" x14ac:dyDescent="0.25">
      <c r="A15" s="28" t="str">
        <f>+A5</f>
        <v>209 Melbourne Street
NORTH ADELAIDE SA 5006</v>
      </c>
      <c r="B15" s="28"/>
      <c r="C15" s="28"/>
      <c r="D15" s="29"/>
    </row>
    <row r="16" spans="1:4" x14ac:dyDescent="0.25">
      <c r="A16" s="9"/>
    </row>
    <row r="17" spans="1:3" x14ac:dyDescent="0.25">
      <c r="A17" s="9"/>
    </row>
    <row r="18" spans="1:3" x14ac:dyDescent="0.25">
      <c r="A18" s="9"/>
    </row>
    <row r="19" spans="1:3" x14ac:dyDescent="0.25">
      <c r="A19" s="9"/>
    </row>
    <row r="20" spans="1:3" x14ac:dyDescent="0.25">
      <c r="A20" s="9" t="s">
        <v>23</v>
      </c>
    </row>
    <row r="21" spans="1:3" x14ac:dyDescent="0.25">
      <c r="A21" s="9"/>
    </row>
    <row r="22" spans="1:3" x14ac:dyDescent="0.25">
      <c r="A22" s="9"/>
    </row>
    <row r="23" spans="1:3" x14ac:dyDescent="0.25">
      <c r="A23" s="9" t="s">
        <v>224</v>
      </c>
      <c r="C23" s="1" t="str">
        <f>+'Data Entry'!C7</f>
        <v>Account Based Pension</v>
      </c>
    </row>
    <row r="24" spans="1:3" x14ac:dyDescent="0.25">
      <c r="A24" s="9"/>
    </row>
    <row r="25" spans="1:3" x14ac:dyDescent="0.25">
      <c r="A25" s="9" t="s">
        <v>222</v>
      </c>
    </row>
    <row r="26" spans="1:3" x14ac:dyDescent="0.25">
      <c r="A26" s="9" t="s">
        <v>223</v>
      </c>
    </row>
    <row r="27" spans="1:3" x14ac:dyDescent="0.25">
      <c r="A27" s="9"/>
    </row>
    <row r="28" spans="1:3" x14ac:dyDescent="0.25">
      <c r="A28" s="9"/>
    </row>
    <row r="29" spans="1:3" x14ac:dyDescent="0.25">
      <c r="A29" s="9"/>
    </row>
    <row r="30" spans="1:3" x14ac:dyDescent="0.25">
      <c r="A30" s="9" t="s">
        <v>21</v>
      </c>
    </row>
    <row r="31" spans="1:3" x14ac:dyDescent="0.25">
      <c r="A31" s="9"/>
    </row>
    <row r="32" spans="1:3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10" t="str">
        <f>+'Data Entry'!C6</f>
        <v>Gayl Carver</v>
      </c>
    </row>
    <row r="36" spans="1:1" x14ac:dyDescent="0.25">
      <c r="A36" s="9" t="s">
        <v>19</v>
      </c>
    </row>
    <row r="37" spans="1:1" x14ac:dyDescent="0.25">
      <c r="A37" s="9"/>
    </row>
  </sheetData>
  <mergeCells count="2">
    <mergeCell ref="A5:D5"/>
    <mergeCell ref="A15:D15"/>
  </mergeCells>
  <pageMargins left="0.7" right="0.7" top="0.75" bottom="0.75" header="0.3" footer="0.3"/>
  <pageSetup paperSize="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workbookViewId="0">
      <selection activeCell="H31" sqref="H31"/>
    </sheetView>
  </sheetViews>
  <sheetFormatPr defaultRowHeight="15.75" x14ac:dyDescent="0.25"/>
  <cols>
    <col min="1" max="1" width="4.85546875" style="1" customWidth="1"/>
    <col min="2" max="2" width="5.140625" style="1" customWidth="1"/>
    <col min="3" max="3" width="10.7109375" style="1" customWidth="1"/>
    <col min="4" max="4" width="7.42578125" style="1" customWidth="1"/>
    <col min="5" max="5" width="4.42578125" style="1" customWidth="1"/>
    <col min="6" max="6" width="11.7109375" style="1" customWidth="1"/>
    <col min="7" max="7" width="5.28515625" style="1" customWidth="1"/>
    <col min="12" max="12" width="3.5703125" customWidth="1"/>
    <col min="13" max="13" width="11" bestFit="1" customWidth="1"/>
    <col min="14" max="16384" width="9.140625" style="1"/>
  </cols>
  <sheetData>
    <row r="1" spans="1:5" s="1" customFormat="1" x14ac:dyDescent="0.25">
      <c r="A1" s="9"/>
    </row>
    <row r="2" spans="1:5" s="1" customFormat="1" x14ac:dyDescent="0.25">
      <c r="A2" s="9"/>
    </row>
    <row r="3" spans="1:5" s="1" customFormat="1" x14ac:dyDescent="0.25">
      <c r="A3" s="9"/>
    </row>
    <row r="4" spans="1:5" s="1" customFormat="1" x14ac:dyDescent="0.25">
      <c r="A4" s="30">
        <f>+'Data Entry'!C3</f>
        <v>44013</v>
      </c>
      <c r="B4" s="31"/>
      <c r="C4" s="29"/>
    </row>
    <row r="5" spans="1:5" s="1" customFormat="1" x14ac:dyDescent="0.25">
      <c r="A5" s="9"/>
    </row>
    <row r="6" spans="1:5" s="1" customFormat="1" x14ac:dyDescent="0.25">
      <c r="A6" s="9"/>
    </row>
    <row r="7" spans="1:5" s="1" customFormat="1" x14ac:dyDescent="0.25">
      <c r="A7" s="9"/>
    </row>
    <row r="8" spans="1:5" s="1" customFormat="1" x14ac:dyDescent="0.25">
      <c r="A8" s="9" t="str">
        <f>+'Data Entry'!C5</f>
        <v>David Carver</v>
      </c>
    </row>
    <row r="9" spans="1:5" s="1" customFormat="1" ht="40.5" customHeight="1" x14ac:dyDescent="0.25">
      <c r="A9" s="32" t="str">
        <f>+'Data Entry'!C4</f>
        <v>94 Harrow Road
 COLLEGE PARK SA  5069</v>
      </c>
      <c r="B9" s="33"/>
      <c r="C9" s="33"/>
      <c r="D9" s="33"/>
      <c r="E9" s="29"/>
    </row>
    <row r="10" spans="1:5" s="1" customFormat="1" x14ac:dyDescent="0.25">
      <c r="A10" s="9"/>
    </row>
    <row r="11" spans="1:5" s="1" customFormat="1" x14ac:dyDescent="0.25">
      <c r="A11" s="9"/>
    </row>
    <row r="12" spans="1:5" s="1" customFormat="1" x14ac:dyDescent="0.25">
      <c r="A12" s="9"/>
    </row>
    <row r="13" spans="1:5" s="1" customFormat="1" x14ac:dyDescent="0.25">
      <c r="A13" s="9"/>
    </row>
    <row r="14" spans="1:5" s="1" customFormat="1" x14ac:dyDescent="0.25">
      <c r="A14" s="9" t="s">
        <v>213</v>
      </c>
      <c r="B14" s="1" t="str">
        <f>+'Data Entry'!C9</f>
        <v>David</v>
      </c>
    </row>
    <row r="15" spans="1:5" s="1" customFormat="1" x14ac:dyDescent="0.25">
      <c r="A15" s="9"/>
    </row>
    <row r="16" spans="1:5" s="1" customFormat="1" x14ac:dyDescent="0.25">
      <c r="A16" s="9"/>
    </row>
    <row r="17" spans="1:11" s="1" customFormat="1" x14ac:dyDescent="0.25">
      <c r="A17" s="9" t="s">
        <v>217</v>
      </c>
    </row>
    <row r="18" spans="1:11" s="1" customFormat="1" x14ac:dyDescent="0.25">
      <c r="A18" s="9" t="s">
        <v>218</v>
      </c>
      <c r="C18" s="1" t="str">
        <f>+'Data Entry'!C16</f>
        <v>Account Based Income Stream</v>
      </c>
      <c r="G18" s="1" t="s">
        <v>221</v>
      </c>
    </row>
    <row r="19" spans="1:11" s="1" customFormat="1" x14ac:dyDescent="0.25">
      <c r="A19" s="9"/>
    </row>
    <row r="20" spans="1:11" s="1" customFormat="1" x14ac:dyDescent="0.25">
      <c r="B20" s="20" t="s">
        <v>214</v>
      </c>
      <c r="C20" s="19" t="s">
        <v>215</v>
      </c>
    </row>
    <row r="21" spans="1:11" s="1" customFormat="1" x14ac:dyDescent="0.25">
      <c r="B21" s="20" t="s">
        <v>214</v>
      </c>
      <c r="C21" s="19" t="s">
        <v>210</v>
      </c>
    </row>
    <row r="22" spans="1:11" s="1" customFormat="1" x14ac:dyDescent="0.25">
      <c r="B22" s="20" t="s">
        <v>214</v>
      </c>
      <c r="C22" s="19" t="s">
        <v>211</v>
      </c>
    </row>
    <row r="23" spans="1:11" s="1" customFormat="1" x14ac:dyDescent="0.25">
      <c r="A23" s="9"/>
    </row>
    <row r="24" spans="1:11" s="1" customFormat="1" x14ac:dyDescent="0.25">
      <c r="A24" s="9" t="s">
        <v>232</v>
      </c>
      <c r="D24" s="34">
        <f>+'Data Entry'!C12</f>
        <v>14660</v>
      </c>
      <c r="E24" s="35"/>
      <c r="F24" s="1" t="s">
        <v>242</v>
      </c>
    </row>
    <row r="25" spans="1:11" s="1" customFormat="1" x14ac:dyDescent="0.25">
      <c r="A25" s="9" t="s">
        <v>231</v>
      </c>
      <c r="I25" s="34">
        <f>+'Data Entry'!C11</f>
        <v>586282.02</v>
      </c>
      <c r="J25" s="35"/>
      <c r="K25" s="29"/>
    </row>
    <row r="26" spans="1:11" s="1" customFormat="1" x14ac:dyDescent="0.25">
      <c r="A26" s="9"/>
    </row>
    <row r="27" spans="1:11" s="1" customFormat="1" x14ac:dyDescent="0.25">
      <c r="A27" s="9"/>
    </row>
    <row r="28" spans="1:11" s="1" customFormat="1" x14ac:dyDescent="0.25">
      <c r="A28" s="9" t="s">
        <v>212</v>
      </c>
    </row>
    <row r="29" spans="1:11" s="1" customFormat="1" x14ac:dyDescent="0.25">
      <c r="A29" s="9"/>
    </row>
    <row r="30" spans="1:11" s="1" customFormat="1" x14ac:dyDescent="0.25">
      <c r="A30" s="9"/>
    </row>
    <row r="31" spans="1:11" s="1" customFormat="1" x14ac:dyDescent="0.25">
      <c r="A31" s="9"/>
    </row>
    <row r="32" spans="1:11" s="1" customFormat="1" x14ac:dyDescent="0.25">
      <c r="A32" s="9"/>
    </row>
    <row r="33" spans="1:1" s="1" customFormat="1" x14ac:dyDescent="0.25">
      <c r="A33" s="10" t="str">
        <f>+'Data Entry'!C5</f>
        <v>David Carver</v>
      </c>
    </row>
    <row r="34" spans="1:1" s="1" customFormat="1" x14ac:dyDescent="0.25">
      <c r="A34" s="9" t="str">
        <f>+'Data Entry'!C2</f>
        <v>D &amp; GA Carver Super fund</v>
      </c>
    </row>
  </sheetData>
  <mergeCells count="4">
    <mergeCell ref="A4:C4"/>
    <mergeCell ref="A9:E9"/>
    <mergeCell ref="D24:E24"/>
    <mergeCell ref="I25:K25"/>
  </mergeCells>
  <pageMargins left="0.7" right="0.7" top="0.75" bottom="0.75" header="0.3" footer="0.3"/>
  <pageSetup paperSize="9" scale="97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workbookViewId="0">
      <selection activeCell="I33" sqref="I33"/>
    </sheetView>
  </sheetViews>
  <sheetFormatPr defaultRowHeight="15.75" x14ac:dyDescent="0.25"/>
  <cols>
    <col min="1" max="1" width="4.85546875" style="1" customWidth="1"/>
    <col min="2" max="2" width="5.140625" style="1" customWidth="1"/>
    <col min="3" max="3" width="10" style="1" customWidth="1"/>
    <col min="4" max="4" width="5.5703125" style="1" customWidth="1"/>
    <col min="5" max="5" width="6.28515625" style="1" customWidth="1"/>
    <col min="6" max="6" width="5.85546875" style="1" customWidth="1"/>
    <col min="7" max="7" width="5.28515625" style="1" customWidth="1"/>
    <col min="12" max="12" width="3.5703125" customWidth="1"/>
    <col min="13" max="13" width="11" bestFit="1" customWidth="1"/>
    <col min="14" max="16384" width="9.140625" style="1"/>
  </cols>
  <sheetData>
    <row r="1" spans="1:5" s="1" customFormat="1" x14ac:dyDescent="0.25">
      <c r="A1" s="9"/>
    </row>
    <row r="2" spans="1:5" s="1" customFormat="1" x14ac:dyDescent="0.25">
      <c r="A2" s="9"/>
    </row>
    <row r="3" spans="1:5" s="1" customFormat="1" x14ac:dyDescent="0.25">
      <c r="A3" s="9"/>
    </row>
    <row r="4" spans="1:5" s="1" customFormat="1" x14ac:dyDescent="0.25">
      <c r="A4" s="30">
        <f>+'Data Entry'!C3</f>
        <v>44013</v>
      </c>
      <c r="B4" s="31"/>
      <c r="C4" s="29"/>
    </row>
    <row r="5" spans="1:5" s="1" customFormat="1" x14ac:dyDescent="0.25">
      <c r="A5" s="9"/>
    </row>
    <row r="6" spans="1:5" s="1" customFormat="1" x14ac:dyDescent="0.25">
      <c r="A6" s="9"/>
    </row>
    <row r="7" spans="1:5" s="1" customFormat="1" x14ac:dyDescent="0.25">
      <c r="A7" s="9"/>
    </row>
    <row r="8" spans="1:5" s="1" customFormat="1" x14ac:dyDescent="0.25">
      <c r="A8" s="9" t="str">
        <f>+'Data Entry'!C6</f>
        <v>Gayl Carver</v>
      </c>
    </row>
    <row r="9" spans="1:5" s="1" customFormat="1" ht="40.5" customHeight="1" x14ac:dyDescent="0.25">
      <c r="A9" s="32" t="str">
        <f>+'Data Entry'!C4</f>
        <v>94 Harrow Road
 COLLEGE PARK SA  5069</v>
      </c>
      <c r="B9" s="33"/>
      <c r="C9" s="33"/>
      <c r="D9" s="33"/>
      <c r="E9" s="29"/>
    </row>
    <row r="10" spans="1:5" s="1" customFormat="1" x14ac:dyDescent="0.25">
      <c r="A10" s="9"/>
    </row>
    <row r="11" spans="1:5" s="1" customFormat="1" x14ac:dyDescent="0.25">
      <c r="A11" s="9"/>
    </row>
    <row r="12" spans="1:5" s="1" customFormat="1" x14ac:dyDescent="0.25">
      <c r="A12" s="9"/>
    </row>
    <row r="13" spans="1:5" s="1" customFormat="1" x14ac:dyDescent="0.25">
      <c r="A13" s="9"/>
    </row>
    <row r="14" spans="1:5" s="1" customFormat="1" x14ac:dyDescent="0.25">
      <c r="A14" s="9" t="s">
        <v>213</v>
      </c>
      <c r="B14" s="1" t="str">
        <f>+'Data Entry'!C10</f>
        <v>Gayl</v>
      </c>
    </row>
    <row r="15" spans="1:5" s="1" customFormat="1" x14ac:dyDescent="0.25">
      <c r="A15" s="9"/>
    </row>
    <row r="16" spans="1:5" s="1" customFormat="1" x14ac:dyDescent="0.25">
      <c r="A16" s="9"/>
    </row>
    <row r="17" spans="1:7" s="1" customFormat="1" x14ac:dyDescent="0.25">
      <c r="A17" s="9" t="s">
        <v>217</v>
      </c>
    </row>
    <row r="18" spans="1:7" s="1" customFormat="1" x14ac:dyDescent="0.25">
      <c r="A18" s="9" t="s">
        <v>218</v>
      </c>
      <c r="C18" s="1" t="str">
        <f>+'Data Entry'!C8</f>
        <v>Account Based Pension</v>
      </c>
      <c r="G18" s="1" t="s">
        <v>221</v>
      </c>
    </row>
    <row r="19" spans="1:7" s="1" customFormat="1" x14ac:dyDescent="0.25">
      <c r="A19" s="9"/>
    </row>
    <row r="20" spans="1:7" s="1" customFormat="1" x14ac:dyDescent="0.25">
      <c r="B20" s="20" t="s">
        <v>214</v>
      </c>
      <c r="C20" s="19" t="s">
        <v>215</v>
      </c>
    </row>
    <row r="21" spans="1:7" s="1" customFormat="1" x14ac:dyDescent="0.25">
      <c r="B21" s="20" t="s">
        <v>214</v>
      </c>
      <c r="C21" s="19" t="s">
        <v>210</v>
      </c>
    </row>
    <row r="22" spans="1:7" s="1" customFormat="1" x14ac:dyDescent="0.25">
      <c r="B22" s="20" t="s">
        <v>214</v>
      </c>
      <c r="C22" s="19" t="s">
        <v>211</v>
      </c>
    </row>
    <row r="23" spans="1:7" s="1" customFormat="1" x14ac:dyDescent="0.25">
      <c r="A23" s="9"/>
    </row>
    <row r="24" spans="1:7" s="1" customFormat="1" x14ac:dyDescent="0.25">
      <c r="A24" s="9" t="s">
        <v>216</v>
      </c>
      <c r="D24" s="34">
        <f>+'Data Entry'!C14</f>
        <v>280</v>
      </c>
      <c r="E24" s="35"/>
      <c r="F24" s="1" t="s">
        <v>219</v>
      </c>
    </row>
    <row r="25" spans="1:7" s="1" customFormat="1" x14ac:dyDescent="0.25">
      <c r="A25" s="9" t="s">
        <v>220</v>
      </c>
      <c r="E25" s="34">
        <f>+'Data Entry'!C13</f>
        <v>11107.4</v>
      </c>
      <c r="F25" s="35"/>
      <c r="G25" s="29"/>
    </row>
    <row r="26" spans="1:7" s="1" customFormat="1" x14ac:dyDescent="0.25">
      <c r="A26" s="9"/>
    </row>
    <row r="27" spans="1:7" s="1" customFormat="1" x14ac:dyDescent="0.25">
      <c r="A27" s="9"/>
    </row>
    <row r="28" spans="1:7" s="1" customFormat="1" x14ac:dyDescent="0.25">
      <c r="A28" s="9" t="s">
        <v>212</v>
      </c>
    </row>
    <row r="29" spans="1:7" s="1" customFormat="1" x14ac:dyDescent="0.25">
      <c r="A29" s="9"/>
    </row>
    <row r="30" spans="1:7" s="1" customFormat="1" x14ac:dyDescent="0.25">
      <c r="A30" s="9"/>
    </row>
    <row r="31" spans="1:7" s="1" customFormat="1" x14ac:dyDescent="0.25">
      <c r="A31" s="9"/>
    </row>
    <row r="32" spans="1:7" s="1" customFormat="1" x14ac:dyDescent="0.25">
      <c r="A32" s="9"/>
    </row>
    <row r="33" spans="1:1" s="1" customFormat="1" x14ac:dyDescent="0.25">
      <c r="A33" s="10" t="str">
        <f>+'Data Entry'!C5</f>
        <v>David Carver</v>
      </c>
    </row>
    <row r="34" spans="1:1" s="1" customFormat="1" x14ac:dyDescent="0.25">
      <c r="A34" s="9" t="str">
        <f>+'Data Entry'!C2</f>
        <v>D &amp; GA Carver Super fund</v>
      </c>
    </row>
  </sheetData>
  <mergeCells count="4">
    <mergeCell ref="A4:C4"/>
    <mergeCell ref="A9:E9"/>
    <mergeCell ref="D24:E24"/>
    <mergeCell ref="E25:G25"/>
  </mergeCells>
  <pageMargins left="0.7" right="0.7" top="0.75" bottom="0.75" header="0.3" footer="0.3"/>
  <pageSetup paperSize="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A7" workbookViewId="0">
      <selection activeCell="J27" sqref="J27"/>
    </sheetView>
  </sheetViews>
  <sheetFormatPr defaultRowHeight="15.75" x14ac:dyDescent="0.25"/>
  <cols>
    <col min="1" max="1" width="4.85546875" style="1" customWidth="1"/>
    <col min="2" max="2" width="6.42578125" style="1" customWidth="1"/>
    <col min="3" max="3" width="10" style="1" customWidth="1"/>
    <col min="4" max="4" width="5.5703125" style="1" customWidth="1"/>
    <col min="5" max="6" width="5.85546875" style="1" customWidth="1"/>
    <col min="7" max="7" width="5.28515625" style="1" customWidth="1"/>
    <col min="12" max="12" width="3.5703125" customWidth="1"/>
    <col min="13" max="13" width="11" bestFit="1" customWidth="1"/>
    <col min="14" max="16384" width="9.140625" style="1"/>
  </cols>
  <sheetData>
    <row r="1" spans="1:5" s="1" customFormat="1" x14ac:dyDescent="0.25">
      <c r="A1" s="9"/>
    </row>
    <row r="2" spans="1:5" s="1" customFormat="1" x14ac:dyDescent="0.25">
      <c r="A2" s="9"/>
    </row>
    <row r="3" spans="1:5" s="1" customFormat="1" x14ac:dyDescent="0.25">
      <c r="A3" s="9"/>
    </row>
    <row r="4" spans="1:5" s="1" customFormat="1" x14ac:dyDescent="0.25">
      <c r="A4" s="30">
        <f>+'Data Entry'!C3</f>
        <v>44013</v>
      </c>
      <c r="B4" s="31"/>
      <c r="C4" s="29"/>
    </row>
    <row r="5" spans="1:5" s="1" customFormat="1" x14ac:dyDescent="0.25">
      <c r="A5" s="9"/>
    </row>
    <row r="6" spans="1:5" s="1" customFormat="1" x14ac:dyDescent="0.25">
      <c r="A6" s="9"/>
    </row>
    <row r="7" spans="1:5" s="1" customFormat="1" x14ac:dyDescent="0.25">
      <c r="A7" s="9"/>
    </row>
    <row r="8" spans="1:5" s="1" customFormat="1" x14ac:dyDescent="0.25">
      <c r="A8" s="9" t="str">
        <f>+'Data Entry'!C5</f>
        <v>David Carver</v>
      </c>
    </row>
    <row r="9" spans="1:5" s="1" customFormat="1" ht="40.5" customHeight="1" x14ac:dyDescent="0.25">
      <c r="A9" s="32" t="str">
        <f>+'Data Entry'!C4</f>
        <v>94 Harrow Road
 COLLEGE PARK SA  5069</v>
      </c>
      <c r="B9" s="33"/>
      <c r="C9" s="33"/>
      <c r="D9" s="33"/>
      <c r="E9" s="29"/>
    </row>
    <row r="10" spans="1:5" s="1" customFormat="1" x14ac:dyDescent="0.25">
      <c r="A10" s="9"/>
    </row>
    <row r="11" spans="1:5" s="1" customFormat="1" x14ac:dyDescent="0.25">
      <c r="A11" s="9"/>
    </row>
    <row r="12" spans="1:5" s="1" customFormat="1" x14ac:dyDescent="0.25">
      <c r="A12" s="9"/>
    </row>
    <row r="13" spans="1:5" s="1" customFormat="1" x14ac:dyDescent="0.25">
      <c r="A13" s="9"/>
    </row>
    <row r="14" spans="1:5" s="1" customFormat="1" x14ac:dyDescent="0.25">
      <c r="A14" s="9" t="s">
        <v>213</v>
      </c>
      <c r="B14" s="1" t="str">
        <f>+'Data Entry'!C9</f>
        <v>David</v>
      </c>
    </row>
    <row r="15" spans="1:5" s="1" customFormat="1" x14ac:dyDescent="0.25">
      <c r="A15" s="9"/>
    </row>
    <row r="16" spans="1:5" s="1" customFormat="1" x14ac:dyDescent="0.25">
      <c r="A16" s="9"/>
    </row>
    <row r="17" spans="1:7" s="1" customFormat="1" x14ac:dyDescent="0.25">
      <c r="A17" s="9" t="s">
        <v>217</v>
      </c>
    </row>
    <row r="18" spans="1:7" s="1" customFormat="1" x14ac:dyDescent="0.25">
      <c r="A18" s="9" t="s">
        <v>225</v>
      </c>
      <c r="C18" s="1" t="str">
        <f>+'Data Entry'!C16</f>
        <v>Account Based Income Stream</v>
      </c>
      <c r="G18" s="1" t="s">
        <v>221</v>
      </c>
    </row>
    <row r="19" spans="1:7" s="1" customFormat="1" x14ac:dyDescent="0.25">
      <c r="A19" s="9"/>
    </row>
    <row r="20" spans="1:7" s="1" customFormat="1" x14ac:dyDescent="0.25">
      <c r="B20" s="20" t="s">
        <v>214</v>
      </c>
      <c r="C20" s="19" t="s">
        <v>215</v>
      </c>
    </row>
    <row r="21" spans="1:7" s="1" customFormat="1" x14ac:dyDescent="0.25">
      <c r="B21" s="20" t="s">
        <v>214</v>
      </c>
      <c r="C21" s="19" t="s">
        <v>210</v>
      </c>
    </row>
    <row r="22" spans="1:7" s="1" customFormat="1" x14ac:dyDescent="0.25">
      <c r="B22" s="20" t="s">
        <v>214</v>
      </c>
      <c r="C22" s="19" t="s">
        <v>211</v>
      </c>
    </row>
    <row r="23" spans="1:7" s="1" customFormat="1" x14ac:dyDescent="0.25">
      <c r="A23" s="9"/>
    </row>
    <row r="24" spans="1:7" s="1" customFormat="1" x14ac:dyDescent="0.25">
      <c r="A24" s="9" t="s">
        <v>216</v>
      </c>
      <c r="D24" s="34">
        <f>+'Data Entry'!C12</f>
        <v>14660</v>
      </c>
      <c r="E24" s="35"/>
      <c r="F24" s="1" t="s">
        <v>219</v>
      </c>
    </row>
    <row r="25" spans="1:7" s="1" customFormat="1" x14ac:dyDescent="0.25">
      <c r="A25" s="9" t="s">
        <v>220</v>
      </c>
      <c r="E25" s="34">
        <f>+'Data Entry'!C11</f>
        <v>586282.02</v>
      </c>
      <c r="F25" s="35"/>
      <c r="G25" s="29"/>
    </row>
    <row r="26" spans="1:7" s="1" customFormat="1" x14ac:dyDescent="0.25">
      <c r="A26" s="9"/>
    </row>
    <row r="27" spans="1:7" s="1" customFormat="1" x14ac:dyDescent="0.25">
      <c r="A27" s="9"/>
    </row>
    <row r="28" spans="1:7" s="1" customFormat="1" x14ac:dyDescent="0.25">
      <c r="A28" s="9" t="s">
        <v>212</v>
      </c>
    </row>
    <row r="29" spans="1:7" s="1" customFormat="1" x14ac:dyDescent="0.25">
      <c r="A29" s="9"/>
    </row>
    <row r="30" spans="1:7" s="1" customFormat="1" x14ac:dyDescent="0.25">
      <c r="A30" s="9"/>
    </row>
    <row r="31" spans="1:7" s="1" customFormat="1" x14ac:dyDescent="0.25">
      <c r="A31" s="9"/>
    </row>
    <row r="32" spans="1:7" s="1" customFormat="1" x14ac:dyDescent="0.25">
      <c r="A32" s="9"/>
    </row>
    <row r="33" spans="1:1" s="1" customFormat="1" x14ac:dyDescent="0.25">
      <c r="A33" s="10" t="str">
        <f>+'Data Entry'!C5</f>
        <v>David Carver</v>
      </c>
    </row>
    <row r="34" spans="1:1" s="1" customFormat="1" x14ac:dyDescent="0.25">
      <c r="A34" s="9" t="str">
        <f>+'Data Entry'!C2</f>
        <v>D &amp; GA Carver Super fund</v>
      </c>
    </row>
  </sheetData>
  <mergeCells count="4">
    <mergeCell ref="A4:C4"/>
    <mergeCell ref="A9:E9"/>
    <mergeCell ref="D24:E24"/>
    <mergeCell ref="E25:G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8</vt:i4>
      </vt:variant>
    </vt:vector>
  </HeadingPairs>
  <TitlesOfParts>
    <vt:vector size="24" baseType="lpstr">
      <vt:lpstr>Data Entry</vt:lpstr>
      <vt:lpstr>2.Cont Request M1</vt:lpstr>
      <vt:lpstr>3.Cont Request M2</vt:lpstr>
      <vt:lpstr>4.New Request M1</vt:lpstr>
      <vt:lpstr>5.New Request M2</vt:lpstr>
      <vt:lpstr>6.Accept -Cont M1</vt:lpstr>
      <vt:lpstr>7.Accept - Cont M2</vt:lpstr>
      <vt:lpstr>Sheet1</vt:lpstr>
      <vt:lpstr>8.Accept - Comm M1</vt:lpstr>
      <vt:lpstr>9.Accept Comm M2</vt:lpstr>
      <vt:lpstr>10.Refresh M1 - AB </vt:lpstr>
      <vt:lpstr>11.Refresh M2 - AB</vt:lpstr>
      <vt:lpstr>12.Refresh M1 - TRT</vt:lpstr>
      <vt:lpstr>13.Refresh M2 - TRT</vt:lpstr>
      <vt:lpstr>14.Minutes</vt:lpstr>
      <vt:lpstr>Data Sheet</vt:lpstr>
      <vt:lpstr>Address</vt:lpstr>
      <vt:lpstr>Fund_Name</vt:lpstr>
      <vt:lpstr>Income_stream</vt:lpstr>
      <vt:lpstr>Member_2</vt:lpstr>
      <vt:lpstr>Member1</vt:lpstr>
      <vt:lpstr>Sal_1</vt:lpstr>
      <vt:lpstr>Sal_2</vt:lpstr>
      <vt:lpstr>Type_of_Pension</vt:lpstr>
    </vt:vector>
  </TitlesOfParts>
  <Company>Dean Newbery &amp;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Livewire Engineer</dc:creator>
  <cp:lastModifiedBy>Yvette Carver</cp:lastModifiedBy>
  <cp:lastPrinted>2022-04-05T05:58:35Z</cp:lastPrinted>
  <dcterms:created xsi:type="dcterms:W3CDTF">2014-11-10T01:35:52Z</dcterms:created>
  <dcterms:modified xsi:type="dcterms:W3CDTF">2022-04-05T05:58:38Z</dcterms:modified>
</cp:coreProperties>
</file>