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A\AUSS\2020\Workpapers\4. Receivables\"/>
    </mc:Choice>
  </mc:AlternateContent>
  <xr:revisionPtr revIDLastSave="0" documentId="13_ncr:1_{44C68792-045F-4E5D-A450-54A6DA8AF6F4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F23" i="1" s="1"/>
  <c r="E22" i="1"/>
  <c r="F22" i="1" s="1"/>
  <c r="E21" i="1"/>
  <c r="F21" i="1" s="1"/>
  <c r="F24" i="1" s="1"/>
  <c r="F12" i="1" s="1"/>
  <c r="F15" i="1" s="1"/>
</calcChain>
</file>

<file path=xl/sharedStrings.xml><?xml version="1.0" encoding="utf-8"?>
<sst xmlns="http://schemas.openxmlformats.org/spreadsheetml/2006/main" count="27" uniqueCount="27">
  <si>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</si>
  <si>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</si>
  <si>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</si>
  <si>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</si>
  <si>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</si>
  <si>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</si>
  <si>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</si>
  <si>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</si>
  <si>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</si>
  <si>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</si>
  <si>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</si>
  <si>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</si>
  <si>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account</t>
  </si>
  <si>
    <t>Distributions Receivable</t>
  </si>
  <si>
    <t>Austin Constructions Pty Ltd Superannuation Fund</t>
  </si>
  <si>
    <t>CM</t>
  </si>
  <si>
    <t>Cromwell Ipswich City Heart Trust</t>
  </si>
  <si>
    <r>
      <t>Less</t>
    </r>
    <r>
      <rPr>
        <sz val="11"/>
        <color theme="1"/>
        <rFont val="Calibri"/>
        <family val="2"/>
        <scheme val="minor"/>
      </rPr>
      <t xml:space="preserve"> Non-Cash Attribution</t>
    </r>
  </si>
  <si>
    <t>Non-Cash Attribution</t>
  </si>
  <si>
    <t>AMP</t>
  </si>
  <si>
    <t>BT Report</t>
  </si>
  <si>
    <t>Fund Rec</t>
  </si>
  <si>
    <t>Variance</t>
  </si>
  <si>
    <t>MGE1</t>
  </si>
  <si>
    <t>SCH</t>
  </si>
  <si>
    <t>Cromwell Riverpark Trust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</si>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</sst>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7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8"/>
  <sheetViews>
    <sheetView tabSelected="1" workbookViewId="0">
      <selection activeCell="F13" sqref="F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15</v>
      </c>
      <c r="I3" s="16">
        <v>44140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26</v>
      </c>
      <c r="I4" s="16">
        <v>44144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5" t="s">
        <v>9</v>
      </c>
      <c r="C7" s="36"/>
      <c r="D7" s="36"/>
      <c r="E7" s="37"/>
      <c r="F7" s="24" t="s">
        <v>10</v>
      </c>
      <c r="G7" s="35" t="s">
        <v>11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13</v>
      </c>
    </row>
    <row r="11" spans="1:10" x14ac:dyDescent="0.25">
      <c r="C11" t="s">
        <v>12</v>
      </c>
      <c r="F11" s="13">
        <v>26586.75</v>
      </c>
    </row>
    <row r="12" spans="1:10" x14ac:dyDescent="0.25">
      <c r="C12" s="31" t="s">
        <v>17</v>
      </c>
      <c r="F12" s="13">
        <f>+F24</f>
        <v>1359.1400000000003</v>
      </c>
    </row>
    <row r="13" spans="1:10" x14ac:dyDescent="0.25">
      <c r="C13" t="s">
        <v>25</v>
      </c>
      <c r="F13" s="13">
        <v>244.79</v>
      </c>
    </row>
    <row r="14" spans="1:10" x14ac:dyDescent="0.25">
      <c r="C14" t="s">
        <v>16</v>
      </c>
      <c r="F14" s="13">
        <v>234.38</v>
      </c>
    </row>
    <row r="15" spans="1:10" ht="15.75" thickBot="1" x14ac:dyDescent="0.3">
      <c r="F15" s="29">
        <f>+F11-F12+F13+F14</f>
        <v>25706.780000000002</v>
      </c>
    </row>
    <row r="17" spans="1:6" x14ac:dyDescent="0.25">
      <c r="A17" s="28"/>
      <c r="B17" s="28"/>
      <c r="C17" s="28"/>
    </row>
    <row r="18" spans="1:6" x14ac:dyDescent="0.25">
      <c r="A18" s="30"/>
      <c r="B18" s="30"/>
      <c r="C18" s="28"/>
      <c r="F18" s="27"/>
    </row>
    <row r="19" spans="1:6" x14ac:dyDescent="0.25">
      <c r="F19" s="27"/>
    </row>
    <row r="20" spans="1:6" x14ac:dyDescent="0.25">
      <c r="C20" s="30" t="s">
        <v>18</v>
      </c>
      <c r="D20" s="32" t="s">
        <v>20</v>
      </c>
      <c r="E20" s="32" t="s">
        <v>21</v>
      </c>
      <c r="F20" s="33" t="s">
        <v>22</v>
      </c>
    </row>
    <row r="21" spans="1:6" x14ac:dyDescent="0.25">
      <c r="C21" t="s">
        <v>19</v>
      </c>
      <c r="D21">
        <v>87.41</v>
      </c>
      <c r="E21">
        <f>+D21-8.68</f>
        <v>78.72999999999999</v>
      </c>
      <c r="F21" s="27">
        <f>+D21-E21</f>
        <v>8.6800000000000068</v>
      </c>
    </row>
    <row r="22" spans="1:6" x14ac:dyDescent="0.25">
      <c r="C22" t="s">
        <v>23</v>
      </c>
      <c r="D22">
        <v>3329.95</v>
      </c>
      <c r="E22">
        <f>+D22-1180.14</f>
        <v>2149.8099999999995</v>
      </c>
      <c r="F22" s="27">
        <f>+D22-E22</f>
        <v>1180.1400000000003</v>
      </c>
    </row>
    <row r="23" spans="1:6" x14ac:dyDescent="0.25">
      <c r="C23" t="s">
        <v>24</v>
      </c>
      <c r="D23">
        <v>271.44</v>
      </c>
      <c r="E23">
        <f>+D23-170.32</f>
        <v>101.12</v>
      </c>
      <c r="F23" s="27">
        <f>+D23-E23</f>
        <v>170.32</v>
      </c>
    </row>
    <row r="24" spans="1:6" ht="15.75" thickBot="1" x14ac:dyDescent="0.3">
      <c r="F24" s="34">
        <f>+SUM(F21:F23)</f>
        <v>1359.1400000000003</v>
      </c>
    </row>
    <row r="25" spans="1:6" ht="15.75" thickTop="1" x14ac:dyDescent="0.25">
      <c r="F25" s="27"/>
    </row>
    <row r="26" spans="1:6" x14ac:dyDescent="0.25">
      <c r="F26" s="27"/>
    </row>
    <row r="27" spans="1:6" x14ac:dyDescent="0.25">
      <c r="F27" s="27"/>
    </row>
    <row r="28" spans="1:6" x14ac:dyDescent="0.25">
      <c r="F28" s="27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2020-11-09T00:09:44Z</dcterms:modified>
</cp:coreProperties>
</file>