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lient Superannuation Workings\BARR02 - Barron's Superannuation Fund\2018\"/>
    </mc:Choice>
  </mc:AlternateContent>
  <xr:revisionPtr revIDLastSave="0" documentId="13_ncr:1_{FD9F22B7-7AFA-4C72-B069-6CB725ECE56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Quarter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19" i="1"/>
  <c r="M14" i="1" l="1"/>
  <c r="M8" i="1"/>
  <c r="M9" i="1"/>
  <c r="M10" i="1"/>
  <c r="M7" i="1"/>
  <c r="L20" i="2" l="1"/>
  <c r="M19" i="2"/>
  <c r="L11" i="1"/>
  <c r="E26" i="2"/>
  <c r="J7" i="2"/>
  <c r="M7" i="2" s="1"/>
  <c r="C11" i="1"/>
  <c r="D11" i="1"/>
  <c r="E11" i="1"/>
  <c r="F11" i="1"/>
  <c r="G11" i="1"/>
  <c r="H11" i="1"/>
  <c r="I11" i="1"/>
  <c r="K11" i="1"/>
  <c r="B11" i="1"/>
  <c r="C20" i="2"/>
  <c r="J8" i="2"/>
  <c r="M8" i="2" s="1"/>
  <c r="J9" i="2"/>
  <c r="M9" i="2" s="1"/>
  <c r="J10" i="2"/>
  <c r="M10" i="2" s="1"/>
  <c r="J11" i="2"/>
  <c r="M11" i="2" s="1"/>
  <c r="J12" i="2"/>
  <c r="M12" i="2" s="1"/>
  <c r="J13" i="2"/>
  <c r="M13" i="2" s="1"/>
  <c r="J14" i="2"/>
  <c r="M14" i="2" s="1"/>
  <c r="J15" i="2"/>
  <c r="M15" i="2" s="1"/>
  <c r="J16" i="2"/>
  <c r="M16" i="2" s="1"/>
  <c r="J17" i="2"/>
  <c r="M17" i="2" s="1"/>
  <c r="J18" i="2"/>
  <c r="M18" i="2" s="1"/>
  <c r="K20" i="2"/>
  <c r="G20" i="2"/>
  <c r="F20" i="2"/>
  <c r="H23" i="2" s="1"/>
  <c r="H25" i="2" s="1"/>
  <c r="H26" i="2" s="1"/>
  <c r="H27" i="2" s="1"/>
  <c r="E20" i="2"/>
  <c r="E23" i="2" s="1"/>
  <c r="D20" i="2"/>
  <c r="E25" i="2" s="1"/>
  <c r="I20" i="2"/>
  <c r="E24" i="2" s="1"/>
  <c r="B20" i="2"/>
  <c r="B23" i="2" s="1"/>
  <c r="H20" i="2"/>
  <c r="B24" i="2" s="1"/>
  <c r="J11" i="1" l="1"/>
  <c r="B25" i="2"/>
  <c r="B28" i="2" s="1"/>
  <c r="B29" i="2" s="1"/>
  <c r="B30" i="2" s="1"/>
  <c r="J20" i="2"/>
  <c r="M20" i="2"/>
  <c r="E33" i="2"/>
  <c r="E28" i="2"/>
  <c r="E30" i="2" s="1"/>
  <c r="E31" i="2" s="1"/>
  <c r="E32" i="2" s="1"/>
  <c r="M11" i="1"/>
  <c r="E23" i="1"/>
</calcChain>
</file>

<file path=xl/sharedStrings.xml><?xml version="1.0" encoding="utf-8"?>
<sst xmlns="http://schemas.openxmlformats.org/spreadsheetml/2006/main" count="87" uniqueCount="61">
  <si>
    <t>Debits (1A)</t>
  </si>
  <si>
    <t>Credits (1B)</t>
  </si>
  <si>
    <t>GST Payable</t>
  </si>
  <si>
    <t>Liability</t>
  </si>
  <si>
    <t>PAYG W/H</t>
  </si>
  <si>
    <t>Quarter</t>
  </si>
  <si>
    <t>Total</t>
  </si>
  <si>
    <t>G1</t>
  </si>
  <si>
    <t>G11</t>
  </si>
  <si>
    <t>G10</t>
  </si>
  <si>
    <t>W1</t>
  </si>
  <si>
    <t>July</t>
  </si>
  <si>
    <t>August</t>
  </si>
  <si>
    <t>October</t>
  </si>
  <si>
    <t>November</t>
  </si>
  <si>
    <t>January</t>
  </si>
  <si>
    <t>February</t>
  </si>
  <si>
    <t>April</t>
  </si>
  <si>
    <t>May</t>
  </si>
  <si>
    <t>G3</t>
  </si>
  <si>
    <t>PAYG Instalment</t>
  </si>
  <si>
    <t>Mth/Qtr</t>
  </si>
  <si>
    <t>Jul-Sep</t>
  </si>
  <si>
    <t>Oct-Dec</t>
  </si>
  <si>
    <t>Jan-Mar</t>
  </si>
  <si>
    <t>Apr-Jun</t>
  </si>
  <si>
    <t>BAS SUMMARY</t>
  </si>
  <si>
    <t>CLIENT NAME</t>
  </si>
  <si>
    <t xml:space="preserve">Qtr 1 </t>
  </si>
  <si>
    <t>Qtr 2</t>
  </si>
  <si>
    <t>Qtr 3</t>
  </si>
  <si>
    <t>Qtr 4</t>
  </si>
  <si>
    <t>TOTAL</t>
  </si>
  <si>
    <t>Income Reconciliation</t>
  </si>
  <si>
    <t>Expense Reconciliation</t>
  </si>
  <si>
    <t>Wage Reconciliation</t>
  </si>
  <si>
    <t>Less 1A</t>
  </si>
  <si>
    <t>Less 1B</t>
  </si>
  <si>
    <t>Per H/L</t>
  </si>
  <si>
    <t>Expected</t>
  </si>
  <si>
    <t>Plus G10 GST</t>
  </si>
  <si>
    <t>Discrepancy</t>
  </si>
  <si>
    <t>Plus H/L Wages</t>
  </si>
  <si>
    <t>Material</t>
  </si>
  <si>
    <t>Interest</t>
  </si>
  <si>
    <t>GST-Free Calc</t>
  </si>
  <si>
    <t>Explanation</t>
  </si>
  <si>
    <t>Super, Dep'n &amp; other gst Free</t>
  </si>
  <si>
    <t>FOR THE YR ENDED 30 JUNE 20XX</t>
  </si>
  <si>
    <t>FBT Instalment</t>
  </si>
  <si>
    <t>CLIENT NAME Barron's Super Fund</t>
  </si>
  <si>
    <t>FOR THE YEAR ENDED 30 JUNE 2018</t>
  </si>
  <si>
    <t>difference</t>
  </si>
  <si>
    <t xml:space="preserve">this is an old balance coming forward from 2014 </t>
  </si>
  <si>
    <t>therefore write off as a non tax expense</t>
  </si>
  <si>
    <t>opening balance per last year</t>
  </si>
  <si>
    <t>Closing balance per BAS lodged</t>
  </si>
  <si>
    <t>closing balance per BGL</t>
  </si>
  <si>
    <t>opening balance per Xero</t>
  </si>
  <si>
    <t>closing balance per xero</t>
  </si>
  <si>
    <t>closing balance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</si>
</sst>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43" fontId="4" fillId="0" borderId="0" xfId="1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4" fillId="0" borderId="0" xfId="0" applyNumberFormat="1" applyFont="1"/>
    <xf numFmtId="43" fontId="4" fillId="2" borderId="0" xfId="1" applyFont="1" applyFill="1"/>
    <xf numFmtId="164" fontId="4" fillId="0" borderId="0" xfId="3" applyNumberFormat="1" applyFont="1"/>
    <xf numFmtId="0" fontId="4" fillId="0" borderId="6" xfId="0" applyFont="1" applyBorder="1"/>
    <xf numFmtId="17" fontId="4" fillId="0" borderId="7" xfId="0" applyNumberFormat="1" applyFont="1" applyBorder="1"/>
    <xf numFmtId="0" fontId="4" fillId="0" borderId="8" xfId="0" applyFont="1" applyBorder="1"/>
    <xf numFmtId="44" fontId="4" fillId="0" borderId="8" xfId="2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44" fontId="4" fillId="0" borderId="10" xfId="2" applyFont="1" applyBorder="1"/>
    <xf numFmtId="44" fontId="4" fillId="0" borderId="11" xfId="2" applyFont="1" applyBorder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17" fontId="4" fillId="0" borderId="0" xfId="0" applyNumberFormat="1" applyFont="1"/>
    <xf numFmtId="43" fontId="4" fillId="0" borderId="0" xfId="1" applyFont="1" applyFill="1"/>
    <xf numFmtId="43" fontId="4" fillId="0" borderId="0" xfId="1" applyFont="1" applyBorder="1"/>
    <xf numFmtId="43" fontId="4" fillId="0" borderId="0" xfId="1" applyFont="1" applyFill="1" applyBorder="1"/>
    <xf numFmtId="0" fontId="4" fillId="0" borderId="0" xfId="0" applyFont="1" applyBorder="1"/>
    <xf numFmtId="164" fontId="4" fillId="0" borderId="0" xfId="3" applyNumberFormat="1" applyFont="1" applyBorder="1"/>
    <xf numFmtId="17" fontId="4" fillId="0" borderId="0" xfId="0" applyNumberFormat="1" applyFont="1" applyBorder="1"/>
    <xf numFmtId="44" fontId="4" fillId="0" borderId="0" xfId="2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43" fontId="4" fillId="0" borderId="11" xfId="1" applyFont="1" applyBorder="1"/>
    <xf numFmtId="43" fontId="4" fillId="0" borderId="12" xfId="1" applyFont="1" applyBorder="1"/>
    <xf numFmtId="0" fontId="4" fillId="0" borderId="11" xfId="0" applyFont="1" applyBorder="1"/>
    <xf numFmtId="0" fontId="4" fillId="0" borderId="13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M37"/>
  <sheetViews>
    <sheetView tabSelected="1" workbookViewId="0">
      <selection activeCell="D25" sqref="D25"/>
    </sheetView>
  </sheetViews>
  <sheetFormatPr defaultColWidth="11.28515625" defaultRowHeight="12.75" x14ac:dyDescent="0.2"/>
  <cols>
    <col min="1" max="16384" width="11.28515625" style="2"/>
  </cols>
  <sheetData>
    <row r="1" spans="1:13" s="1" customFormat="1" x14ac:dyDescent="0.2">
      <c r="A1" s="1" t="s">
        <v>50</v>
      </c>
    </row>
    <row r="2" spans="1:13" s="1" customFormat="1" x14ac:dyDescent="0.2">
      <c r="A2" s="1" t="s">
        <v>51</v>
      </c>
    </row>
    <row r="4" spans="1:13" ht="14.25" customHeight="1" x14ac:dyDescent="0.25">
      <c r="A4" s="5" t="s">
        <v>26</v>
      </c>
    </row>
    <row r="6" spans="1:13" s="6" customFormat="1" ht="26.25" thickBot="1" x14ac:dyDescent="0.25">
      <c r="A6" s="3" t="s">
        <v>5</v>
      </c>
      <c r="B6" s="3" t="s">
        <v>7</v>
      </c>
      <c r="C6" s="3" t="s">
        <v>19</v>
      </c>
      <c r="D6" s="3" t="s">
        <v>9</v>
      </c>
      <c r="E6" s="3" t="s">
        <v>8</v>
      </c>
      <c r="F6" s="3" t="s">
        <v>10</v>
      </c>
      <c r="G6" s="3" t="s">
        <v>4</v>
      </c>
      <c r="H6" s="3" t="s">
        <v>0</v>
      </c>
      <c r="I6" s="3" t="s">
        <v>1</v>
      </c>
      <c r="J6" s="3" t="s">
        <v>2</v>
      </c>
      <c r="K6" s="3" t="s">
        <v>20</v>
      </c>
      <c r="L6" s="3" t="s">
        <v>49</v>
      </c>
      <c r="M6" s="3" t="s">
        <v>3</v>
      </c>
    </row>
    <row r="7" spans="1:13" ht="25.5" customHeight="1" thickTop="1" x14ac:dyDescent="0.2">
      <c r="A7" s="19" t="s">
        <v>22</v>
      </c>
      <c r="B7" s="22">
        <v>22747</v>
      </c>
      <c r="C7" s="22"/>
      <c r="D7" s="22"/>
      <c r="E7" s="22"/>
      <c r="F7" s="22"/>
      <c r="G7" s="22"/>
      <c r="H7" s="22">
        <v>2067</v>
      </c>
      <c r="I7" s="22">
        <v>301</v>
      </c>
      <c r="J7" s="22"/>
      <c r="K7" s="22">
        <v>2835</v>
      </c>
      <c r="L7" s="22"/>
      <c r="M7" s="23">
        <f>H7-I7</f>
        <v>1766</v>
      </c>
    </row>
    <row r="8" spans="1:13" ht="25.5" customHeight="1" x14ac:dyDescent="0.2">
      <c r="A8" s="19" t="s">
        <v>23</v>
      </c>
      <c r="B8" s="25">
        <v>22747</v>
      </c>
      <c r="C8" s="25"/>
      <c r="D8" s="25"/>
      <c r="E8" s="25"/>
      <c r="F8" s="25"/>
      <c r="G8" s="25"/>
      <c r="H8" s="25">
        <v>2067</v>
      </c>
      <c r="I8" s="25">
        <v>457</v>
      </c>
      <c r="J8" s="22"/>
      <c r="K8" s="25">
        <v>2835</v>
      </c>
      <c r="L8" s="25"/>
      <c r="M8" s="23">
        <f t="shared" ref="M8:M10" si="0">H8-I8</f>
        <v>1610</v>
      </c>
    </row>
    <row r="9" spans="1:13" ht="25.5" customHeight="1" x14ac:dyDescent="0.2">
      <c r="A9" s="19" t="s">
        <v>24</v>
      </c>
      <c r="B9" s="22">
        <v>88126</v>
      </c>
      <c r="C9" s="22"/>
      <c r="D9" s="22"/>
      <c r="E9" s="22"/>
      <c r="F9" s="22"/>
      <c r="G9" s="22"/>
      <c r="H9" s="22">
        <v>8011</v>
      </c>
      <c r="I9" s="22">
        <v>186</v>
      </c>
      <c r="J9" s="22"/>
      <c r="K9" s="22">
        <v>10983</v>
      </c>
      <c r="L9" s="22"/>
      <c r="M9" s="23">
        <f t="shared" si="0"/>
        <v>7825</v>
      </c>
    </row>
    <row r="10" spans="1:13" ht="25.5" customHeight="1" thickBot="1" x14ac:dyDescent="0.25">
      <c r="A10" s="20" t="s">
        <v>25</v>
      </c>
      <c r="B10" s="27">
        <v>20099</v>
      </c>
      <c r="C10" s="27"/>
      <c r="D10" s="27"/>
      <c r="E10" s="27"/>
      <c r="F10" s="27"/>
      <c r="G10" s="27"/>
      <c r="H10" s="27">
        <v>1827</v>
      </c>
      <c r="I10" s="27">
        <v>42</v>
      </c>
      <c r="J10" s="27"/>
      <c r="K10" s="27">
        <v>2505</v>
      </c>
      <c r="L10" s="27"/>
      <c r="M10" s="23">
        <f t="shared" si="0"/>
        <v>1785</v>
      </c>
    </row>
    <row r="11" spans="1:13" s="1" customFormat="1" ht="27" customHeight="1" thickTop="1" x14ac:dyDescent="0.2">
      <c r="A11" s="21" t="s">
        <v>6</v>
      </c>
      <c r="B11" s="29">
        <f t="shared" ref="B11:M11" si="1">SUM(B7:B10)</f>
        <v>153719</v>
      </c>
      <c r="C11" s="29">
        <f t="shared" si="1"/>
        <v>0</v>
      </c>
      <c r="D11" s="29">
        <f t="shared" si="1"/>
        <v>0</v>
      </c>
      <c r="E11" s="29">
        <f t="shared" si="1"/>
        <v>0</v>
      </c>
      <c r="F11" s="29">
        <f t="shared" si="1"/>
        <v>0</v>
      </c>
      <c r="G11" s="29">
        <f t="shared" si="1"/>
        <v>0</v>
      </c>
      <c r="H11" s="29">
        <f t="shared" si="1"/>
        <v>13972</v>
      </c>
      <c r="I11" s="29">
        <f t="shared" si="1"/>
        <v>986</v>
      </c>
      <c r="J11" s="29">
        <f t="shared" si="1"/>
        <v>0</v>
      </c>
      <c r="K11" s="29">
        <f t="shared" si="1"/>
        <v>19158</v>
      </c>
      <c r="L11" s="29">
        <f t="shared" si="1"/>
        <v>0</v>
      </c>
      <c r="M11" s="29">
        <f t="shared" si="1"/>
        <v>12986</v>
      </c>
    </row>
    <row r="12" spans="1:13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">
      <c r="J13" s="4"/>
      <c r="K13" s="4"/>
      <c r="L13" s="4"/>
      <c r="M13" s="4"/>
    </row>
    <row r="14" spans="1:13" x14ac:dyDescent="0.2">
      <c r="A14" s="30">
        <v>42887</v>
      </c>
      <c r="B14" s="22">
        <v>60955</v>
      </c>
      <c r="C14" s="22"/>
      <c r="D14" s="22"/>
      <c r="E14" s="22">
        <v>3725</v>
      </c>
      <c r="F14" s="22"/>
      <c r="G14" s="22"/>
      <c r="H14" s="22">
        <v>5541</v>
      </c>
      <c r="I14" s="22">
        <v>260</v>
      </c>
      <c r="J14" s="22"/>
      <c r="K14" s="22">
        <v>2216</v>
      </c>
      <c r="L14" s="4"/>
      <c r="M14" s="4">
        <f>H14-I14</f>
        <v>5281</v>
      </c>
    </row>
    <row r="15" spans="1:13" x14ac:dyDescent="0.2">
      <c r="B15" s="4"/>
      <c r="E15" s="4"/>
      <c r="H15" s="31"/>
      <c r="I15" s="4"/>
      <c r="J15" s="4"/>
      <c r="K15" s="4"/>
      <c r="L15" s="4"/>
      <c r="M15" s="4"/>
    </row>
    <row r="16" spans="1:13" x14ac:dyDescent="0.2">
      <c r="B16" s="32"/>
      <c r="E16" s="4"/>
      <c r="H16" s="4"/>
      <c r="I16" s="4"/>
      <c r="J16" s="4" t="s">
        <v>55</v>
      </c>
      <c r="K16" s="4"/>
      <c r="L16" s="4"/>
      <c r="M16" s="43">
        <v>4956.68</v>
      </c>
    </row>
    <row r="17" spans="1:13" x14ac:dyDescent="0.2">
      <c r="A17" s="2" t="s">
        <v>56</v>
      </c>
      <c r="B17" s="33"/>
      <c r="D17" s="2">
        <v>1785</v>
      </c>
      <c r="E17" s="31"/>
      <c r="H17" s="4"/>
      <c r="I17" s="4"/>
      <c r="J17" s="4"/>
      <c r="K17" s="4"/>
      <c r="L17" s="4"/>
      <c r="M17" s="4"/>
    </row>
    <row r="18" spans="1:13" ht="13.5" thickBot="1" x14ac:dyDescent="0.25">
      <c r="A18" s="2" t="s">
        <v>57</v>
      </c>
      <c r="B18" s="33"/>
      <c r="D18" s="45">
        <v>1657.33</v>
      </c>
      <c r="E18" s="31"/>
      <c r="H18" s="10"/>
      <c r="I18" s="4"/>
      <c r="J18" s="4" t="s">
        <v>52</v>
      </c>
      <c r="K18" s="4"/>
      <c r="L18" s="4"/>
      <c r="M18" s="44">
        <v>324.32</v>
      </c>
    </row>
    <row r="19" spans="1:13" ht="14.25" thickTop="1" thickBot="1" x14ac:dyDescent="0.25">
      <c r="A19" s="34" t="s">
        <v>52</v>
      </c>
      <c r="B19" s="32"/>
      <c r="C19" s="34"/>
      <c r="D19" s="46">
        <f>D17-D18</f>
        <v>127.67000000000007</v>
      </c>
      <c r="E19" s="33"/>
      <c r="F19" s="34"/>
      <c r="G19" s="34"/>
      <c r="H19" s="32"/>
      <c r="I19" s="32"/>
      <c r="J19" s="4" t="s">
        <v>53</v>
      </c>
      <c r="K19" s="4"/>
      <c r="L19" s="4"/>
      <c r="M19" s="4"/>
    </row>
    <row r="20" spans="1:13" ht="13.5" thickTop="1" x14ac:dyDescent="0.2">
      <c r="A20" s="34"/>
      <c r="B20" s="32"/>
      <c r="C20" s="34"/>
      <c r="D20" s="34"/>
      <c r="E20" s="33"/>
      <c r="F20" s="34"/>
      <c r="G20" s="34"/>
      <c r="H20" s="32"/>
      <c r="I20" s="32"/>
      <c r="J20" s="4" t="s">
        <v>54</v>
      </c>
      <c r="K20" s="4"/>
      <c r="L20" s="4"/>
      <c r="M20" s="4"/>
    </row>
    <row r="21" spans="1:13" x14ac:dyDescent="0.2">
      <c r="A21" s="34" t="s">
        <v>58</v>
      </c>
      <c r="B21" s="35"/>
      <c r="C21" s="34"/>
      <c r="D21" s="34">
        <v>843.71</v>
      </c>
      <c r="E21" s="33"/>
      <c r="F21" s="34"/>
      <c r="G21" s="34"/>
      <c r="H21" s="32"/>
      <c r="I21" s="32"/>
    </row>
    <row r="22" spans="1:13" x14ac:dyDescent="0.2">
      <c r="A22" s="34" t="s">
        <v>59</v>
      </c>
      <c r="B22" s="34"/>
      <c r="C22" s="34"/>
      <c r="D22" s="34">
        <v>-715.34</v>
      </c>
      <c r="E22" s="32"/>
      <c r="F22" s="34"/>
      <c r="G22" s="34"/>
      <c r="H22" s="32"/>
      <c r="I22" s="32"/>
    </row>
    <row r="23" spans="1:13" x14ac:dyDescent="0.2">
      <c r="A23" s="34" t="s">
        <v>60</v>
      </c>
      <c r="B23" s="34"/>
      <c r="C23" s="34"/>
      <c r="D23" s="45">
        <v>-129.03</v>
      </c>
      <c r="E23" s="35" t="str">
        <f>IF(E22="YES",E21/E14,"")</f>
        <v/>
      </c>
      <c r="F23" s="34"/>
      <c r="G23" s="34"/>
      <c r="H23" s="32"/>
      <c r="I23" s="32"/>
    </row>
    <row r="24" spans="1:13" ht="13.5" thickBot="1" x14ac:dyDescent="0.25">
      <c r="A24" s="34"/>
      <c r="B24" s="34"/>
      <c r="C24" s="34"/>
      <c r="D24" s="46">
        <f>SUM(D21:D23)</f>
        <v>-0.65999999999999659</v>
      </c>
      <c r="E24" s="32"/>
      <c r="F24" s="34"/>
      <c r="G24" s="34"/>
      <c r="H24" s="32"/>
      <c r="I24" s="32"/>
    </row>
    <row r="25" spans="1:13" ht="13.5" thickTop="1" x14ac:dyDescent="0.2">
      <c r="A25" s="34"/>
      <c r="B25" s="34"/>
      <c r="C25" s="34"/>
      <c r="D25" s="34"/>
      <c r="E25" s="34"/>
      <c r="F25" s="34"/>
      <c r="G25" s="34"/>
      <c r="H25" s="32"/>
      <c r="I25" s="32"/>
    </row>
    <row r="26" spans="1:13" x14ac:dyDescent="0.2">
      <c r="A26" s="34"/>
      <c r="B26" s="34"/>
      <c r="C26" s="34"/>
      <c r="D26" s="34"/>
      <c r="E26" s="34"/>
      <c r="F26" s="34"/>
      <c r="G26" s="34"/>
      <c r="H26" s="32"/>
      <c r="I26" s="32"/>
    </row>
    <row r="27" spans="1:13" x14ac:dyDescent="0.2">
      <c r="A27" s="34"/>
      <c r="B27" s="34"/>
      <c r="C27" s="34"/>
      <c r="D27" s="34"/>
      <c r="E27" s="34"/>
      <c r="F27" s="34"/>
      <c r="G27" s="34"/>
      <c r="H27" s="32"/>
      <c r="I27" s="32"/>
    </row>
    <row r="28" spans="1:13" x14ac:dyDescent="0.2">
      <c r="A28" s="39"/>
      <c r="B28" s="39"/>
      <c r="C28" s="39"/>
      <c r="D28" s="39"/>
      <c r="E28" s="39"/>
      <c r="F28" s="39"/>
      <c r="G28" s="39"/>
      <c r="H28" s="39"/>
      <c r="I28" s="39"/>
    </row>
    <row r="29" spans="1:13" x14ac:dyDescent="0.2">
      <c r="A29" s="36"/>
      <c r="B29" s="34"/>
      <c r="C29" s="37"/>
      <c r="D29" s="34"/>
      <c r="E29" s="34"/>
      <c r="F29" s="37"/>
      <c r="G29" s="34"/>
      <c r="H29" s="34"/>
      <c r="I29" s="37"/>
    </row>
    <row r="30" spans="1:13" x14ac:dyDescent="0.2">
      <c r="A30" s="36"/>
      <c r="B30" s="34"/>
      <c r="C30" s="37"/>
      <c r="D30" s="34"/>
      <c r="E30" s="34"/>
      <c r="F30" s="37"/>
      <c r="G30" s="34"/>
      <c r="H30" s="34"/>
      <c r="I30" s="37"/>
    </row>
    <row r="31" spans="1:13" x14ac:dyDescent="0.2">
      <c r="A31" s="36"/>
      <c r="B31" s="34"/>
      <c r="C31" s="37"/>
      <c r="D31" s="34"/>
      <c r="E31" s="34"/>
      <c r="F31" s="37"/>
      <c r="G31" s="34"/>
      <c r="H31" s="34"/>
      <c r="I31" s="37"/>
    </row>
    <row r="32" spans="1:13" x14ac:dyDescent="0.2">
      <c r="A32" s="36"/>
      <c r="B32" s="34"/>
      <c r="C32" s="37"/>
      <c r="D32" s="34"/>
      <c r="E32" s="34"/>
      <c r="F32" s="37"/>
      <c r="G32" s="34"/>
      <c r="H32" s="34"/>
      <c r="I32" s="37"/>
    </row>
    <row r="33" spans="1:9" x14ac:dyDescent="0.2">
      <c r="A33" s="38"/>
      <c r="B33" s="34"/>
      <c r="C33" s="37"/>
      <c r="D33" s="34"/>
      <c r="E33" s="34"/>
      <c r="F33" s="37"/>
      <c r="G33" s="34"/>
      <c r="H33" s="34"/>
      <c r="I33" s="37"/>
    </row>
    <row r="34" spans="1:9" x14ac:dyDescent="0.2">
      <c r="A34" s="34"/>
      <c r="B34" s="34"/>
      <c r="C34" s="37"/>
      <c r="D34" s="34"/>
      <c r="E34" s="34"/>
      <c r="F34" s="37"/>
      <c r="G34" s="34"/>
      <c r="H34" s="34"/>
      <c r="I34" s="37"/>
    </row>
    <row r="35" spans="1:9" x14ac:dyDescent="0.2">
      <c r="A35" s="34"/>
      <c r="B35" s="34"/>
      <c r="C35" s="37"/>
      <c r="D35" s="34"/>
      <c r="E35" s="34"/>
      <c r="F35" s="37"/>
      <c r="G35" s="34"/>
      <c r="H35" s="34"/>
      <c r="I35" s="37"/>
    </row>
    <row r="36" spans="1:9" x14ac:dyDescent="0.2">
      <c r="A36" s="34"/>
      <c r="B36" s="34"/>
      <c r="C36" s="37"/>
      <c r="D36" s="34"/>
      <c r="E36" s="34"/>
      <c r="F36" s="37"/>
      <c r="G36" s="34"/>
      <c r="H36" s="34"/>
      <c r="I36" s="37"/>
    </row>
    <row r="37" spans="1:9" x14ac:dyDescent="0.2">
      <c r="A37" s="34"/>
      <c r="B37" s="34"/>
      <c r="C37" s="34"/>
      <c r="D37" s="34"/>
      <c r="E37" s="34"/>
      <c r="F37" s="34"/>
      <c r="G37" s="34"/>
      <c r="H37" s="34"/>
      <c r="I37" s="34"/>
    </row>
  </sheetData>
  <mergeCells count="3">
    <mergeCell ref="A28:C28"/>
    <mergeCell ref="D28:F28"/>
    <mergeCell ref="G28:I28"/>
  </mergeCells>
  <phoneticPr fontId="2" type="noConversion"/>
  <printOptions gridLines="1"/>
  <pageMargins left="0.98425196850393704" right="0.74803149606299213" top="0.47244094488188981" bottom="0.98425196850393704" header="0.39370078740157483" footer="0.51181102362204722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M45"/>
  <sheetViews>
    <sheetView workbookViewId="0"/>
  </sheetViews>
  <sheetFormatPr defaultRowHeight="12.75" x14ac:dyDescent="0.2"/>
  <cols>
    <col min="1" max="13" width="11.28515625" style="2" customWidth="1"/>
    <col min="14" max="16384" width="9.140625" style="2"/>
  </cols>
  <sheetData>
    <row r="1" spans="1:13" s="1" customFormat="1" x14ac:dyDescent="0.2">
      <c r="A1" s="1" t="s">
        <v>27</v>
      </c>
    </row>
    <row r="2" spans="1:13" s="1" customFormat="1" x14ac:dyDescent="0.2">
      <c r="A2" s="1" t="s">
        <v>48</v>
      </c>
    </row>
    <row r="4" spans="1:13" ht="14.25" customHeight="1" x14ac:dyDescent="0.25">
      <c r="A4" s="5" t="s">
        <v>26</v>
      </c>
    </row>
    <row r="6" spans="1:13" s="1" customFormat="1" ht="26.25" thickBot="1" x14ac:dyDescent="0.25">
      <c r="A6" s="3" t="s">
        <v>21</v>
      </c>
      <c r="B6" s="3" t="s">
        <v>7</v>
      </c>
      <c r="C6" s="3" t="s">
        <v>19</v>
      </c>
      <c r="D6" s="3" t="s">
        <v>9</v>
      </c>
      <c r="E6" s="3" t="s">
        <v>8</v>
      </c>
      <c r="F6" s="3" t="s">
        <v>10</v>
      </c>
      <c r="G6" s="3" t="s">
        <v>4</v>
      </c>
      <c r="H6" s="3" t="s">
        <v>0</v>
      </c>
      <c r="I6" s="3" t="s">
        <v>1</v>
      </c>
      <c r="J6" s="3" t="s">
        <v>2</v>
      </c>
      <c r="K6" s="3" t="s">
        <v>20</v>
      </c>
      <c r="L6" s="3" t="s">
        <v>49</v>
      </c>
      <c r="M6" s="3" t="s">
        <v>3</v>
      </c>
    </row>
    <row r="7" spans="1:13" ht="18" customHeight="1" thickTop="1" x14ac:dyDescent="0.2">
      <c r="A7" s="19" t="s">
        <v>11</v>
      </c>
      <c r="B7" s="22"/>
      <c r="C7" s="22"/>
      <c r="D7" s="22"/>
      <c r="E7" s="22"/>
      <c r="F7" s="22"/>
      <c r="G7" s="23"/>
      <c r="H7" s="23"/>
      <c r="I7" s="23"/>
      <c r="J7" s="22">
        <f t="shared" ref="J7:J18" si="0">H7-I7</f>
        <v>0</v>
      </c>
      <c r="K7" s="23"/>
      <c r="L7" s="23"/>
      <c r="M7" s="23">
        <f>J7+G7+K7+L7</f>
        <v>0</v>
      </c>
    </row>
    <row r="8" spans="1:13" ht="18" customHeight="1" x14ac:dyDescent="0.2">
      <c r="A8" s="19" t="s">
        <v>12</v>
      </c>
      <c r="B8" s="22"/>
      <c r="C8" s="22"/>
      <c r="D8" s="22"/>
      <c r="E8" s="22"/>
      <c r="F8" s="22"/>
      <c r="G8" s="23"/>
      <c r="H8" s="23"/>
      <c r="I8" s="23"/>
      <c r="J8" s="22">
        <f t="shared" si="0"/>
        <v>0</v>
      </c>
      <c r="K8" s="23"/>
      <c r="L8" s="23"/>
      <c r="M8" s="23">
        <f t="shared" ref="M8:M19" si="1">J8+G8+K8+L8</f>
        <v>0</v>
      </c>
    </row>
    <row r="9" spans="1:13" ht="18" customHeight="1" x14ac:dyDescent="0.2">
      <c r="A9" s="19" t="s">
        <v>28</v>
      </c>
      <c r="B9" s="22"/>
      <c r="C9" s="22"/>
      <c r="D9" s="22"/>
      <c r="E9" s="22"/>
      <c r="F9" s="22"/>
      <c r="G9" s="23"/>
      <c r="H9" s="23"/>
      <c r="I9" s="23"/>
      <c r="J9" s="22">
        <f t="shared" si="0"/>
        <v>0</v>
      </c>
      <c r="K9" s="23"/>
      <c r="L9" s="23"/>
      <c r="M9" s="23">
        <f t="shared" si="1"/>
        <v>0</v>
      </c>
    </row>
    <row r="10" spans="1:13" ht="18" customHeight="1" x14ac:dyDescent="0.2">
      <c r="A10" s="19" t="s">
        <v>13</v>
      </c>
      <c r="B10" s="22"/>
      <c r="C10" s="22"/>
      <c r="D10" s="22"/>
      <c r="E10" s="22"/>
      <c r="F10" s="22"/>
      <c r="G10" s="23"/>
      <c r="H10" s="23"/>
      <c r="I10" s="23"/>
      <c r="J10" s="22">
        <f t="shared" si="0"/>
        <v>0</v>
      </c>
      <c r="K10" s="23"/>
      <c r="L10" s="23"/>
      <c r="M10" s="23">
        <f t="shared" si="1"/>
        <v>0</v>
      </c>
    </row>
    <row r="11" spans="1:13" ht="18" customHeight="1" x14ac:dyDescent="0.2">
      <c r="A11" s="19" t="s">
        <v>14</v>
      </c>
      <c r="B11" s="22"/>
      <c r="C11" s="22"/>
      <c r="D11" s="22"/>
      <c r="E11" s="22"/>
      <c r="F11" s="22"/>
      <c r="G11" s="23"/>
      <c r="H11" s="23"/>
      <c r="I11" s="23"/>
      <c r="J11" s="22">
        <f t="shared" si="0"/>
        <v>0</v>
      </c>
      <c r="K11" s="23"/>
      <c r="L11" s="23"/>
      <c r="M11" s="23">
        <f t="shared" si="1"/>
        <v>0</v>
      </c>
    </row>
    <row r="12" spans="1:13" ht="18" customHeight="1" x14ac:dyDescent="0.2">
      <c r="A12" s="24" t="s">
        <v>29</v>
      </c>
      <c r="B12" s="25"/>
      <c r="C12" s="25"/>
      <c r="D12" s="25"/>
      <c r="E12" s="25"/>
      <c r="F12" s="25"/>
      <c r="G12" s="26"/>
      <c r="H12" s="26"/>
      <c r="I12" s="26"/>
      <c r="J12" s="22">
        <f t="shared" si="0"/>
        <v>0</v>
      </c>
      <c r="K12" s="26"/>
      <c r="L12" s="23"/>
      <c r="M12" s="23">
        <f t="shared" si="1"/>
        <v>0</v>
      </c>
    </row>
    <row r="13" spans="1:13" ht="18" customHeight="1" x14ac:dyDescent="0.2">
      <c r="A13" s="24" t="s">
        <v>15</v>
      </c>
      <c r="B13" s="25"/>
      <c r="C13" s="25"/>
      <c r="D13" s="25"/>
      <c r="E13" s="25"/>
      <c r="F13" s="25"/>
      <c r="G13" s="26"/>
      <c r="H13" s="26"/>
      <c r="I13" s="26"/>
      <c r="J13" s="22">
        <f t="shared" si="0"/>
        <v>0</v>
      </c>
      <c r="K13" s="26"/>
      <c r="L13" s="23"/>
      <c r="M13" s="23">
        <f t="shared" si="1"/>
        <v>0</v>
      </c>
    </row>
    <row r="14" spans="1:13" ht="18" customHeight="1" x14ac:dyDescent="0.2">
      <c r="A14" s="24" t="s">
        <v>16</v>
      </c>
      <c r="B14" s="25"/>
      <c r="C14" s="25"/>
      <c r="D14" s="25"/>
      <c r="E14" s="25"/>
      <c r="F14" s="25"/>
      <c r="G14" s="26"/>
      <c r="H14" s="26"/>
      <c r="I14" s="26"/>
      <c r="J14" s="22">
        <f t="shared" si="0"/>
        <v>0</v>
      </c>
      <c r="K14" s="26"/>
      <c r="L14" s="23"/>
      <c r="M14" s="23">
        <f t="shared" si="1"/>
        <v>0</v>
      </c>
    </row>
    <row r="15" spans="1:13" ht="18" customHeight="1" x14ac:dyDescent="0.2">
      <c r="A15" s="24" t="s">
        <v>30</v>
      </c>
      <c r="B15" s="25"/>
      <c r="C15" s="25"/>
      <c r="D15" s="25"/>
      <c r="E15" s="25"/>
      <c r="F15" s="25"/>
      <c r="G15" s="26"/>
      <c r="H15" s="26"/>
      <c r="I15" s="26"/>
      <c r="J15" s="22">
        <f t="shared" si="0"/>
        <v>0</v>
      </c>
      <c r="K15" s="26"/>
      <c r="L15" s="23"/>
      <c r="M15" s="23">
        <f t="shared" si="1"/>
        <v>0</v>
      </c>
    </row>
    <row r="16" spans="1:13" ht="18" customHeight="1" x14ac:dyDescent="0.2">
      <c r="A16" s="24" t="s">
        <v>17</v>
      </c>
      <c r="B16" s="25"/>
      <c r="C16" s="25"/>
      <c r="D16" s="25"/>
      <c r="E16" s="25"/>
      <c r="F16" s="25"/>
      <c r="G16" s="26"/>
      <c r="H16" s="26"/>
      <c r="I16" s="26"/>
      <c r="J16" s="22">
        <f t="shared" si="0"/>
        <v>0</v>
      </c>
      <c r="K16" s="26"/>
      <c r="L16" s="23"/>
      <c r="M16" s="23">
        <f t="shared" si="1"/>
        <v>0</v>
      </c>
    </row>
    <row r="17" spans="1:13" ht="18" customHeight="1" x14ac:dyDescent="0.2">
      <c r="A17" s="24" t="s">
        <v>18</v>
      </c>
      <c r="B17" s="25"/>
      <c r="C17" s="25"/>
      <c r="D17" s="25"/>
      <c r="E17" s="25"/>
      <c r="F17" s="25"/>
      <c r="G17" s="26"/>
      <c r="H17" s="26"/>
      <c r="I17" s="26"/>
      <c r="J17" s="22">
        <f t="shared" si="0"/>
        <v>0</v>
      </c>
      <c r="K17" s="26"/>
      <c r="L17" s="23"/>
      <c r="M17" s="23">
        <f t="shared" si="1"/>
        <v>0</v>
      </c>
    </row>
    <row r="18" spans="1:13" ht="18" customHeight="1" x14ac:dyDescent="0.2">
      <c r="A18" s="24" t="s">
        <v>31</v>
      </c>
      <c r="B18" s="25"/>
      <c r="C18" s="25"/>
      <c r="D18" s="25"/>
      <c r="E18" s="25"/>
      <c r="F18" s="25"/>
      <c r="G18" s="26"/>
      <c r="H18" s="26"/>
      <c r="I18" s="26"/>
      <c r="J18" s="22">
        <f t="shared" si="0"/>
        <v>0</v>
      </c>
      <c r="K18" s="26"/>
      <c r="L18" s="26"/>
      <c r="M18" s="23">
        <f t="shared" si="1"/>
        <v>0</v>
      </c>
    </row>
    <row r="19" spans="1:13" ht="18" customHeight="1" thickBot="1" x14ac:dyDescent="0.25">
      <c r="A19" s="27"/>
      <c r="B19" s="27"/>
      <c r="C19" s="27"/>
      <c r="D19" s="27"/>
      <c r="E19" s="27"/>
      <c r="F19" s="27"/>
      <c r="G19" s="28"/>
      <c r="H19" s="28"/>
      <c r="I19" s="28"/>
      <c r="J19" s="27"/>
      <c r="K19" s="28"/>
      <c r="L19" s="28"/>
      <c r="M19" s="28">
        <f t="shared" si="1"/>
        <v>0</v>
      </c>
    </row>
    <row r="20" spans="1:13" s="7" customFormat="1" ht="18" customHeight="1" thickTop="1" x14ac:dyDescent="0.2">
      <c r="A20" s="29" t="s">
        <v>32</v>
      </c>
      <c r="B20" s="29">
        <f t="shared" ref="B20:M20" si="2">SUM(B7:B18)</f>
        <v>0</v>
      </c>
      <c r="C20" s="29">
        <f t="shared" si="2"/>
        <v>0</v>
      </c>
      <c r="D20" s="29">
        <f t="shared" si="2"/>
        <v>0</v>
      </c>
      <c r="E20" s="29">
        <f t="shared" si="2"/>
        <v>0</v>
      </c>
      <c r="F20" s="29">
        <f>SUM(F7:F18)</f>
        <v>0</v>
      </c>
      <c r="G20" s="29">
        <f>SUM(G7:G18)</f>
        <v>0</v>
      </c>
      <c r="H20" s="29">
        <f>SUM(H7:H18)</f>
        <v>0</v>
      </c>
      <c r="I20" s="29">
        <f>SUM(I7:I18)</f>
        <v>0</v>
      </c>
      <c r="J20" s="29">
        <f t="shared" si="2"/>
        <v>0</v>
      </c>
      <c r="K20" s="29">
        <f t="shared" si="2"/>
        <v>0</v>
      </c>
      <c r="L20" s="29">
        <f t="shared" si="2"/>
        <v>0</v>
      </c>
      <c r="M20" s="29">
        <f t="shared" si="2"/>
        <v>0</v>
      </c>
    </row>
    <row r="22" spans="1:13" x14ac:dyDescent="0.2">
      <c r="A22" s="2" t="s">
        <v>33</v>
      </c>
      <c r="D22" s="2" t="s">
        <v>34</v>
      </c>
      <c r="G22" s="2" t="s">
        <v>35</v>
      </c>
    </row>
    <row r="23" spans="1:13" x14ac:dyDescent="0.2">
      <c r="A23" s="2" t="s">
        <v>7</v>
      </c>
      <c r="B23" s="8">
        <f>B20</f>
        <v>0</v>
      </c>
      <c r="D23" s="2" t="s">
        <v>8</v>
      </c>
      <c r="E23" s="8">
        <f>E20</f>
        <v>0</v>
      </c>
      <c r="G23" s="2" t="s">
        <v>10</v>
      </c>
      <c r="H23" s="4">
        <f>F20</f>
        <v>0</v>
      </c>
      <c r="I23" s="4"/>
    </row>
    <row r="24" spans="1:13" x14ac:dyDescent="0.2">
      <c r="A24" s="2" t="s">
        <v>36</v>
      </c>
      <c r="B24" s="4">
        <f>H20</f>
        <v>0</v>
      </c>
      <c r="D24" s="2" t="s">
        <v>37</v>
      </c>
      <c r="E24" s="4">
        <f>I20</f>
        <v>0</v>
      </c>
      <c r="G24" s="2" t="s">
        <v>38</v>
      </c>
      <c r="H24" s="9"/>
      <c r="I24" s="4"/>
    </row>
    <row r="25" spans="1:13" x14ac:dyDescent="0.2">
      <c r="A25" s="2" t="s">
        <v>39</v>
      </c>
      <c r="B25" s="4">
        <f>B23-B24</f>
        <v>0</v>
      </c>
      <c r="D25" s="2" t="s">
        <v>40</v>
      </c>
      <c r="E25" s="4">
        <f>D20/11</f>
        <v>0</v>
      </c>
      <c r="G25" s="2" t="s">
        <v>41</v>
      </c>
      <c r="H25" s="4">
        <f>H23-H24</f>
        <v>0</v>
      </c>
      <c r="I25" s="4"/>
    </row>
    <row r="26" spans="1:13" x14ac:dyDescent="0.2">
      <c r="A26" s="2" t="s">
        <v>38</v>
      </c>
      <c r="B26" s="9"/>
      <c r="D26" s="2" t="s">
        <v>42</v>
      </c>
      <c r="E26" s="4">
        <f>H24</f>
        <v>0</v>
      </c>
      <c r="G26" s="2" t="s">
        <v>43</v>
      </c>
      <c r="H26" s="4" t="e">
        <f>IF(H25&lt;0,IF(-H25/F20&lt;0.005,"NO","YES"),IF((H25/F20)&lt;0.005,"NO","YES"))</f>
        <v>#DIV/0!</v>
      </c>
      <c r="I26" s="4"/>
    </row>
    <row r="27" spans="1:13" x14ac:dyDescent="0.2">
      <c r="A27" s="2" t="s">
        <v>44</v>
      </c>
      <c r="B27" s="9"/>
      <c r="D27" s="2" t="s">
        <v>47</v>
      </c>
      <c r="E27" s="9"/>
      <c r="H27" s="10" t="e">
        <f>IF(H26="YES",H25/F20,"")</f>
        <v>#DIV/0!</v>
      </c>
      <c r="I27" s="4"/>
    </row>
    <row r="28" spans="1:13" x14ac:dyDescent="0.2">
      <c r="A28" s="2" t="s">
        <v>41</v>
      </c>
      <c r="B28" s="4">
        <f>B25-B26+B27</f>
        <v>0</v>
      </c>
      <c r="D28" s="2" t="s">
        <v>39</v>
      </c>
      <c r="E28" s="4">
        <f>E23-E24+E25+E26+E27</f>
        <v>0</v>
      </c>
      <c r="H28" s="4"/>
      <c r="I28" s="4"/>
    </row>
    <row r="29" spans="1:13" x14ac:dyDescent="0.2">
      <c r="A29" s="2" t="s">
        <v>43</v>
      </c>
      <c r="B29" s="4" t="e">
        <f>IF(B28&lt;0,IF(-B28/B23&lt;0.005,"NO","YES"),IF((B28/B23)&lt;0.005,"NO","YES"))</f>
        <v>#DIV/0!</v>
      </c>
      <c r="D29" s="2" t="s">
        <v>38</v>
      </c>
      <c r="E29" s="9"/>
      <c r="H29" s="4"/>
      <c r="I29" s="4"/>
    </row>
    <row r="30" spans="1:13" x14ac:dyDescent="0.2">
      <c r="B30" s="10" t="e">
        <f>IF(B29="YES",B28/B23,"")</f>
        <v>#DIV/0!</v>
      </c>
      <c r="D30" s="2" t="s">
        <v>41</v>
      </c>
      <c r="E30" s="4">
        <f>E28-E29</f>
        <v>0</v>
      </c>
      <c r="H30" s="4"/>
      <c r="I30" s="4"/>
    </row>
    <row r="31" spans="1:13" x14ac:dyDescent="0.2">
      <c r="D31" s="2" t="s">
        <v>43</v>
      </c>
      <c r="E31" s="4" t="e">
        <f>IF(E30&lt;0,IF(-E30/E23&lt;0.02,"NO","YES"),IF((E30/E23)&lt;0.02,"NO","YES"))</f>
        <v>#DIV/0!</v>
      </c>
      <c r="H31" s="4"/>
      <c r="I31" s="4"/>
    </row>
    <row r="32" spans="1:13" x14ac:dyDescent="0.2">
      <c r="E32" s="10" t="e">
        <f>IF(E31="YES",E30/E23,"")</f>
        <v>#DIV/0!</v>
      </c>
      <c r="H32" s="4"/>
      <c r="I32" s="4"/>
    </row>
    <row r="33" spans="1:9" x14ac:dyDescent="0.2">
      <c r="D33" s="2" t="s">
        <v>45</v>
      </c>
      <c r="E33" s="4">
        <f>-(I20*11)+E20+D20</f>
        <v>0</v>
      </c>
      <c r="H33" s="4"/>
      <c r="I33" s="4"/>
    </row>
    <row r="34" spans="1:9" x14ac:dyDescent="0.2">
      <c r="H34" s="4"/>
      <c r="I34" s="4"/>
    </row>
    <row r="35" spans="1:9" x14ac:dyDescent="0.2">
      <c r="A35" s="2" t="s">
        <v>46</v>
      </c>
      <c r="D35" s="2" t="s">
        <v>46</v>
      </c>
      <c r="G35" s="2" t="s">
        <v>46</v>
      </c>
      <c r="H35" s="4"/>
      <c r="I35" s="4"/>
    </row>
    <row r="36" spans="1:9" x14ac:dyDescent="0.2">
      <c r="D36" s="11"/>
      <c r="G36" s="11"/>
      <c r="H36" s="4"/>
      <c r="I36" s="4"/>
    </row>
    <row r="37" spans="1:9" x14ac:dyDescent="0.2">
      <c r="A37" s="40"/>
      <c r="B37" s="41"/>
      <c r="C37" s="42"/>
      <c r="D37" s="40"/>
      <c r="E37" s="41"/>
      <c r="F37" s="42"/>
      <c r="G37" s="40"/>
      <c r="H37" s="41"/>
      <c r="I37" s="42"/>
    </row>
    <row r="38" spans="1:9" x14ac:dyDescent="0.2">
      <c r="A38" s="12"/>
      <c r="B38" s="13"/>
      <c r="C38" s="14"/>
      <c r="D38" s="15"/>
      <c r="E38" s="13"/>
      <c r="F38" s="14"/>
      <c r="G38" s="15"/>
      <c r="H38" s="13"/>
      <c r="I38" s="14"/>
    </row>
    <row r="39" spans="1:9" x14ac:dyDescent="0.2">
      <c r="A39" s="12"/>
      <c r="B39" s="13"/>
      <c r="C39" s="14"/>
      <c r="D39" s="15"/>
      <c r="E39" s="13"/>
      <c r="F39" s="14"/>
      <c r="G39" s="15"/>
      <c r="H39" s="13"/>
      <c r="I39" s="14"/>
    </row>
    <row r="40" spans="1:9" x14ac:dyDescent="0.2">
      <c r="A40" s="12"/>
      <c r="B40" s="13"/>
      <c r="C40" s="14"/>
      <c r="D40" s="15"/>
      <c r="E40" s="13"/>
      <c r="F40" s="14"/>
      <c r="G40" s="15"/>
      <c r="H40" s="13"/>
      <c r="I40" s="14"/>
    </row>
    <row r="41" spans="1:9" x14ac:dyDescent="0.2">
      <c r="A41" s="12"/>
      <c r="B41" s="13"/>
      <c r="C41" s="14"/>
      <c r="D41" s="15"/>
      <c r="E41" s="13"/>
      <c r="F41" s="14"/>
      <c r="G41" s="15"/>
      <c r="H41" s="13"/>
      <c r="I41" s="14"/>
    </row>
    <row r="42" spans="1:9" x14ac:dyDescent="0.2">
      <c r="A42" s="16"/>
      <c r="B42" s="13"/>
      <c r="C42" s="14"/>
      <c r="D42" s="15"/>
      <c r="E42" s="13"/>
      <c r="F42" s="14"/>
      <c r="G42" s="15"/>
      <c r="H42" s="13"/>
      <c r="I42" s="14"/>
    </row>
    <row r="43" spans="1:9" x14ac:dyDescent="0.2">
      <c r="A43" s="15"/>
      <c r="B43" s="13"/>
      <c r="C43" s="14"/>
      <c r="D43" s="15"/>
      <c r="E43" s="13"/>
      <c r="F43" s="14"/>
      <c r="G43" s="15"/>
      <c r="H43" s="13"/>
      <c r="I43" s="14"/>
    </row>
    <row r="44" spans="1:9" ht="13.5" thickBot="1" x14ac:dyDescent="0.25">
      <c r="A44" s="15"/>
      <c r="B44" s="13"/>
      <c r="C44" s="17"/>
      <c r="D44" s="15"/>
      <c r="E44" s="13"/>
      <c r="F44" s="17"/>
      <c r="G44" s="15"/>
      <c r="H44" s="13"/>
      <c r="I44" s="17"/>
    </row>
    <row r="45" spans="1:9" x14ac:dyDescent="0.2">
      <c r="A45" s="15"/>
      <c r="B45" s="13"/>
      <c r="C45" s="18"/>
      <c r="D45" s="15"/>
      <c r="E45" s="13"/>
      <c r="F45" s="18"/>
      <c r="G45" s="15"/>
      <c r="H45" s="13"/>
      <c r="I45" s="18"/>
    </row>
  </sheetData>
  <mergeCells count="3">
    <mergeCell ref="A37:C37"/>
    <mergeCell ref="D37:F37"/>
    <mergeCell ref="G37:I37"/>
  </mergeCells>
  <phoneticPr fontId="2" type="noConversion"/>
  <pageMargins left="0.74803149606299213" right="0.74803149606299213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</vt:lpstr>
      <vt:lpstr>Monthly</vt:lpstr>
    </vt:vector>
  </TitlesOfParts>
  <Company>Statewide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Lawson</dc:creator>
  <cp:lastModifiedBy>Sheila O’Boyle</cp:lastModifiedBy>
  <cp:lastPrinted>2018-05-23T01:17:20Z</cp:lastPrinted>
  <dcterms:created xsi:type="dcterms:W3CDTF">2002-06-05T02:10:18Z</dcterms:created>
  <dcterms:modified xsi:type="dcterms:W3CDTF">2019-04-29T07:03:34Z</dcterms:modified>
</cp:coreProperties>
</file>