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9. Expenses\General\"/>
    </mc:Choice>
  </mc:AlternateContent>
  <xr:revisionPtr revIDLastSave="0" documentId="13_ncr:1_{6C034AEE-D1BB-4F73-BBA3-E4CC204C1654}" xr6:coauthVersionLast="45" xr6:coauthVersionMax="45" xr10:uidLastSave="{00000000-0000-0000-0000-000000000000}"/>
  <bookViews>
    <workbookView xWindow="-2218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F19" i="1"/>
  <c r="G14" i="1"/>
  <c r="G13" i="1"/>
  <c r="G12" i="1"/>
  <c r="G11" i="1"/>
  <c r="F22" i="1" l="1"/>
  <c r="E22" i="1"/>
  <c r="F21" i="1"/>
  <c r="E21" i="1"/>
  <c r="F20" i="1"/>
  <c r="E20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<sst xmlns="http://schemas.openxmlformats.org/spreadsheetml/2006/main" count="32" uniqueCount="29">
  <si>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</si>
  <si>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</si>
  <si>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</si>
  <si>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</si>
  <si>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</si>
  <si>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</si>
  <si>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</si>
  <si>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</si>
  <si>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</si>
  <si>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</si>
  <si>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</si>
  <si>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</si>
  <si>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</si>
  <si>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</si>
  <si>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</si>
  <si>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</si>
  <si>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</si>
  <si>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</si>
  <si>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</si>
  <si>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</si>
  <si>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</si>
  <si>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</si>
  <si>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</si>
  <si>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</si>
  <si>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</si>
  <si>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</si>
  <si>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</si>
  <si>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</si>
  <si>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>Lewis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</si>
</sst>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10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44356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530*1.1</f>
        <v>583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160*1.1</f>
        <v>176</v>
      </c>
      <c r="I12" s="13">
        <f>+G12/11*0.75</f>
        <v>12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+(990+100)*1.1</f>
        <v>1199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680*1.1</f>
        <v>748.00000000000011</v>
      </c>
      <c r="I14" s="33">
        <f>+G14/11*0.75</f>
        <v>51.000000000000014</v>
      </c>
      <c r="K14" t="s">
        <v>27</v>
      </c>
      <c r="N14" s="41">
        <f>+G14/G15</f>
        <v>0.27642276422764234</v>
      </c>
    </row>
    <row r="15" spans="1:14" x14ac:dyDescent="0.25">
      <c r="A15" s="26"/>
      <c r="B15" s="26"/>
      <c r="C15" s="26"/>
      <c r="D15" s="26"/>
      <c r="E15" s="26"/>
      <c r="G15" s="27">
        <f>SUM(G11:G14)</f>
        <v>2706</v>
      </c>
      <c r="I15" s="27">
        <f>SUM(I11:I14)</f>
        <v>63.000000000000014</v>
      </c>
      <c r="N15">
        <f>627*N14</f>
        <v>173.31707317073173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394</v>
      </c>
      <c r="F19" s="27">
        <f>605-E19</f>
        <v>211</v>
      </c>
      <c r="G19" s="35">
        <f>SUM(E19:F19)</f>
        <v>605</v>
      </c>
      <c r="I19" s="13">
        <f>+F19/11*0.75</f>
        <v>14.386363636363637</v>
      </c>
    </row>
    <row r="20" spans="1:9" x14ac:dyDescent="0.25">
      <c r="A20" s="26"/>
      <c r="B20" s="26"/>
      <c r="C20" s="34">
        <v>43800</v>
      </c>
      <c r="D20" s="26"/>
      <c r="E20" s="27">
        <f>+E19</f>
        <v>394</v>
      </c>
      <c r="F20" s="27">
        <f>+F19</f>
        <v>211</v>
      </c>
      <c r="G20" s="35">
        <f>SUM(E20:F20)</f>
        <v>605</v>
      </c>
      <c r="I20" s="13">
        <f>+F20/11*0.75</f>
        <v>14.386363636363637</v>
      </c>
    </row>
    <row r="21" spans="1:9" x14ac:dyDescent="0.25">
      <c r="A21" s="26"/>
      <c r="B21" s="26"/>
      <c r="C21" s="34">
        <v>43891</v>
      </c>
      <c r="D21" s="26"/>
      <c r="E21" s="27">
        <f>+E19</f>
        <v>394</v>
      </c>
      <c r="F21" s="27">
        <f>+F19</f>
        <v>211</v>
      </c>
      <c r="G21" s="37">
        <f>SUM(E21:F21)</f>
        <v>605</v>
      </c>
      <c r="H21" s="26"/>
      <c r="I21" s="27">
        <f>+F21/11*0.75</f>
        <v>14.386363636363637</v>
      </c>
    </row>
    <row r="22" spans="1:9" x14ac:dyDescent="0.25">
      <c r="A22" s="26"/>
      <c r="B22" s="26"/>
      <c r="C22" s="34">
        <v>44013</v>
      </c>
      <c r="D22" s="26"/>
      <c r="E22" s="33">
        <f>+E19</f>
        <v>394</v>
      </c>
      <c r="F22" s="33">
        <f>+F19</f>
        <v>211</v>
      </c>
      <c r="G22" s="36">
        <f>SUM(E22:F22)</f>
        <v>605</v>
      </c>
      <c r="I22" s="33">
        <f>+F22/11*0.75</f>
        <v>14.386363636363637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1576</v>
      </c>
      <c r="F23" s="35">
        <f t="shared" si="0"/>
        <v>844</v>
      </c>
      <c r="G23" s="35">
        <f t="shared" si="0"/>
        <v>2420</v>
      </c>
      <c r="I23" s="35">
        <f>SUM(I19:I22)</f>
        <v>57.545454545454547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583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-377</v>
      </c>
    </row>
    <row r="29" spans="1:9" x14ac:dyDescent="0.25">
      <c r="C29" s="26" t="s">
        <v>20</v>
      </c>
      <c r="D29" s="26"/>
      <c r="E29" s="26"/>
      <c r="F29" s="27"/>
      <c r="G29" s="36">
        <f>+G14-F23</f>
        <v>-95.999999999999886</v>
      </c>
      <c r="I29" s="33">
        <f>+G29/11*0.75</f>
        <v>-6.5454545454545379</v>
      </c>
    </row>
    <row r="30" spans="1:9" x14ac:dyDescent="0.25">
      <c r="G30" s="35">
        <f>SUM(G26:G29)</f>
        <v>286.00000000000011</v>
      </c>
      <c r="I30" s="13">
        <f>SUM(I26:I29)</f>
        <v>5.4545454545454621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2021-06-09T06:11:53Z</dcterms:modified>
</cp:coreProperties>
</file>