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ax client\Unique Super Fund\2019\"/>
    </mc:Choice>
  </mc:AlternateContent>
  <bookViews>
    <workbookView xWindow="0" yWindow="0" windowWidth="21570" windowHeight="10245"/>
  </bookViews>
  <sheets>
    <sheet name="Repor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F85" i="1"/>
  <c r="F87" i="1"/>
  <c r="F83" i="1"/>
  <c r="E88" i="1"/>
  <c r="E29" i="1"/>
  <c r="E27" i="1"/>
  <c r="E28" i="1"/>
  <c r="E26" i="1"/>
  <c r="F29" i="1"/>
  <c r="E75" i="1"/>
  <c r="E72" i="1"/>
  <c r="E74" i="1"/>
  <c r="E70" i="1"/>
</calcChain>
</file>

<file path=xl/sharedStrings.xml><?xml version="1.0" encoding="utf-8"?>
<sst xmlns="http://schemas.openxmlformats.org/spreadsheetml/2006/main" count="78" uniqueCount="67">
  <si>
    <t>Unique Superannuation Fund ABN 83 642 280 205</t>
  </si>
  <si>
    <t>Comparative Trial Balance as at 30 June 2019</t>
  </si>
  <si>
    <t>2019</t>
  </si>
  <si>
    <t>$ Dr</t>
  </si>
  <si>
    <t>$ Cr</t>
  </si>
  <si>
    <t>Income</t>
  </si>
  <si>
    <t>0575</t>
  </si>
  <si>
    <t>Interest received</t>
  </si>
  <si>
    <t>0650</t>
  </si>
  <si>
    <t>Rent received</t>
  </si>
  <si>
    <t>0716</t>
  </si>
  <si>
    <t>Employers contributions</t>
  </si>
  <si>
    <t>0716.01</t>
  </si>
  <si>
    <t xml:space="preserve"> - Employers contributions</t>
  </si>
  <si>
    <t>0716.02</t>
  </si>
  <si>
    <t>0716.03</t>
  </si>
  <si>
    <t>Expenses</t>
  </si>
  <si>
    <t>1510</t>
  </si>
  <si>
    <t>Accountancy</t>
  </si>
  <si>
    <t>1616</t>
  </si>
  <si>
    <t>Depreciation - Buildings</t>
  </si>
  <si>
    <t>1685</t>
  </si>
  <si>
    <t>Filing fees</t>
  </si>
  <si>
    <t>1760</t>
  </si>
  <si>
    <t>Interest - Australia</t>
  </si>
  <si>
    <t>1991</t>
  </si>
  <si>
    <t>Management agent fees</t>
  </si>
  <si>
    <t>1994</t>
  </si>
  <si>
    <t>Strata Levy</t>
  </si>
  <si>
    <t>1995</t>
  </si>
  <si>
    <t>Rates &amp; taxes</t>
  </si>
  <si>
    <t>1998</t>
  </si>
  <si>
    <t>Income tax expense - Earnings</t>
  </si>
  <si>
    <t xml:space="preserve"> - Income tax expense - Earnings</t>
  </si>
  <si>
    <t>1998.01</t>
  </si>
  <si>
    <t>1998.02</t>
  </si>
  <si>
    <t>1998.03</t>
  </si>
  <si>
    <t>1999</t>
  </si>
  <si>
    <t>Income tax expense - Contribution</t>
  </si>
  <si>
    <t>1999.01</t>
  </si>
  <si>
    <t xml:space="preserve"> - Income tax expense - Contribution</t>
  </si>
  <si>
    <t>1999.02</t>
  </si>
  <si>
    <t>1999.03</t>
  </si>
  <si>
    <t>Current Assets</t>
  </si>
  <si>
    <t>2000</t>
  </si>
  <si>
    <t>Cash at bank</t>
  </si>
  <si>
    <t>Non Current Assets</t>
  </si>
  <si>
    <t>2815</t>
  </si>
  <si>
    <t>Buildings - At cost</t>
  </si>
  <si>
    <t>2829</t>
  </si>
  <si>
    <t>Less: Accumulated depreciation</t>
  </si>
  <si>
    <t>Current Liabilities</t>
  </si>
  <si>
    <t>3325</t>
  </si>
  <si>
    <t>Taxation</t>
  </si>
  <si>
    <t>Non Current Liabilities</t>
  </si>
  <si>
    <t>3523</t>
  </si>
  <si>
    <t>Private Loan</t>
  </si>
  <si>
    <t>Equity</t>
  </si>
  <si>
    <t>4000</t>
  </si>
  <si>
    <t>Opening balance - Members fund</t>
  </si>
  <si>
    <t>4000.01</t>
  </si>
  <si>
    <t xml:space="preserve"> - Opening balance - Members fund</t>
  </si>
  <si>
    <t>4000.02</t>
  </si>
  <si>
    <t>4000.03</t>
  </si>
  <si>
    <t>Net Profit</t>
  </si>
  <si>
    <t>These financial statements are unaudited. They must be read in conjunction with the attached Accountant's Compilation Report and Notes which form part of these financial statements.</t>
  </si>
  <si>
    <t>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</si>
</sst>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1" xfId="0" applyBorder="1"/>
    <xf numFmtId="0" fontId="1" fillId="0" borderId="1" xfId="0" quotePrefix="1" applyFont="1" applyBorder="1"/>
    <xf numFmtId="0" fontId="3" fillId="0" borderId="0" xfId="0" quotePrefix="1" applyFont="1"/>
    <xf numFmtId="164" fontId="2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1" fillId="0" borderId="0" xfId="0" quotePrefix="1" applyFont="1"/>
    <xf numFmtId="164" fontId="2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quotePrefix="1" applyFont="1" applyAlignment="1">
      <alignment horizontal="center"/>
    </xf>
    <xf numFmtId="9" fontId="0" fillId="0" borderId="0" xfId="1" applyFont="1"/>
    <xf numFmtId="9" fontId="0" fillId="0" borderId="3" xfId="1" applyFont="1" applyBorder="1"/>
    <xf numFmtId="9" fontId="0" fillId="0" borderId="0" xfId="0" applyNumberFormat="1"/>
    <xf numFmtId="164" fontId="2" fillId="2" borderId="0" xfId="0" applyNumberFormat="1" applyFont="1" applyFill="1" applyAlignment="1">
      <alignment horizontal="right"/>
    </xf>
    <xf numFmtId="0" fontId="0" fillId="2" borderId="0" xfId="0" applyFill="1"/>
    <xf numFmtId="9" fontId="0" fillId="0" borderId="3" xfId="0" applyNumberFormat="1" applyBorder="1"/>
    <xf numFmtId="2" fontId="0" fillId="0" borderId="0" xfId="0" applyNumberFormat="1"/>
    <xf numFmtId="2" fontId="0" fillId="0" borderId="3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topLeftCell="A52" workbookViewId="0">
      <selection activeCell="I79" sqref="I79"/>
    </sheetView>
  </sheetViews>
  <sheetFormatPr defaultRowHeight="15" x14ac:dyDescent="0.25"/>
  <cols>
    <col min="1" max="1" width="59.140625" customWidth="1"/>
    <col min="2" max="2" width="29.28515625" bestFit="1" customWidth="1"/>
    <col min="5" max="5" width="10" bestFit="1" customWidth="1"/>
  </cols>
  <sheetData>
    <row r="1" spans="1:4" x14ac:dyDescent="0.25">
      <c r="A1" s="1" t="s">
        <v>0</v>
      </c>
    </row>
    <row r="2" spans="1:4" x14ac:dyDescent="0.25">
      <c r="A2" s="1" t="s">
        <v>1</v>
      </c>
    </row>
    <row r="3" spans="1:4" x14ac:dyDescent="0.25">
      <c r="C3" s="2" t="s">
        <v>2</v>
      </c>
      <c r="D3" s="2" t="s">
        <v>2</v>
      </c>
    </row>
    <row r="4" spans="1:4" x14ac:dyDescent="0.25">
      <c r="C4" s="2" t="s">
        <v>3</v>
      </c>
      <c r="D4" s="2" t="s">
        <v>4</v>
      </c>
    </row>
    <row r="5" spans="1:4" x14ac:dyDescent="0.25">
      <c r="A5" s="3"/>
      <c r="B5" s="4" t="s">
        <v>5</v>
      </c>
      <c r="C5" s="3"/>
      <c r="D5" s="3"/>
    </row>
    <row r="6" spans="1:4" x14ac:dyDescent="0.25">
      <c r="A6" s="5" t="s">
        <v>6</v>
      </c>
      <c r="B6" s="5" t="s">
        <v>7</v>
      </c>
      <c r="D6" s="6">
        <v>57.83</v>
      </c>
    </row>
    <row r="7" spans="1:4" x14ac:dyDescent="0.25">
      <c r="A7" s="5" t="s">
        <v>8</v>
      </c>
      <c r="B7" s="5" t="s">
        <v>9</v>
      </c>
      <c r="D7" s="6">
        <v>29258.34</v>
      </c>
    </row>
    <row r="8" spans="1:4" x14ac:dyDescent="0.25">
      <c r="A8" s="5" t="s">
        <v>10</v>
      </c>
      <c r="B8" s="5" t="s">
        <v>11</v>
      </c>
    </row>
    <row r="9" spans="1:4" x14ac:dyDescent="0.25">
      <c r="A9" s="5" t="s">
        <v>12</v>
      </c>
      <c r="B9" s="5" t="s">
        <v>13</v>
      </c>
      <c r="D9" s="6">
        <v>4021.35</v>
      </c>
    </row>
    <row r="10" spans="1:4" x14ac:dyDescent="0.25">
      <c r="A10" s="5" t="s">
        <v>14</v>
      </c>
      <c r="B10" s="5" t="s">
        <v>13</v>
      </c>
      <c r="D10" s="6">
        <v>4021.35</v>
      </c>
    </row>
    <row r="11" spans="1:4" x14ac:dyDescent="0.25">
      <c r="A11" s="5" t="s">
        <v>15</v>
      </c>
      <c r="B11" s="5" t="s">
        <v>13</v>
      </c>
      <c r="D11" s="6">
        <v>7157.34</v>
      </c>
    </row>
    <row r="12" spans="1:4" x14ac:dyDescent="0.25">
      <c r="D12" s="7">
        <v>15200.04</v>
      </c>
    </row>
    <row r="16" spans="1:4" x14ac:dyDescent="0.25">
      <c r="B16" s="8" t="s">
        <v>16</v>
      </c>
    </row>
    <row r="17" spans="1:6" x14ac:dyDescent="0.25">
      <c r="A17" s="5" t="s">
        <v>17</v>
      </c>
      <c r="B17" s="5" t="s">
        <v>18</v>
      </c>
    </row>
    <row r="18" spans="1:6" x14ac:dyDescent="0.25">
      <c r="A18" s="5" t="s">
        <v>19</v>
      </c>
      <c r="B18" s="5" t="s">
        <v>20</v>
      </c>
      <c r="C18" s="6">
        <v>14683</v>
      </c>
    </row>
    <row r="19" spans="1:6" x14ac:dyDescent="0.25">
      <c r="A19" s="5" t="s">
        <v>21</v>
      </c>
      <c r="B19" s="5" t="s">
        <v>22</v>
      </c>
      <c r="C19" s="6">
        <v>872</v>
      </c>
    </row>
    <row r="20" spans="1:6" x14ac:dyDescent="0.25">
      <c r="A20" s="5" t="s">
        <v>23</v>
      </c>
      <c r="B20" s="5" t="s">
        <v>24</v>
      </c>
      <c r="C20" s="6">
        <v>17159.98</v>
      </c>
    </row>
    <row r="21" spans="1:6" x14ac:dyDescent="0.25">
      <c r="A21" s="5" t="s">
        <v>25</v>
      </c>
      <c r="B21" s="5" t="s">
        <v>26</v>
      </c>
      <c r="C21" s="6">
        <v>2614.21</v>
      </c>
    </row>
    <row r="22" spans="1:6" x14ac:dyDescent="0.25">
      <c r="A22" s="5" t="s">
        <v>27</v>
      </c>
      <c r="B22" s="5" t="s">
        <v>28</v>
      </c>
      <c r="C22" s="6">
        <v>3470</v>
      </c>
    </row>
    <row r="23" spans="1:6" x14ac:dyDescent="0.25">
      <c r="A23" s="5" t="s">
        <v>29</v>
      </c>
      <c r="B23" s="5" t="s">
        <v>30</v>
      </c>
      <c r="C23" s="6">
        <v>2021.13</v>
      </c>
    </row>
    <row r="24" spans="1:6" x14ac:dyDescent="0.25">
      <c r="A24" s="5" t="s">
        <v>31</v>
      </c>
      <c r="B24" s="5" t="s">
        <v>32</v>
      </c>
    </row>
    <row r="25" spans="1:6" x14ac:dyDescent="0.25">
      <c r="A25" s="5" t="s">
        <v>31</v>
      </c>
      <c r="B25" s="5" t="s">
        <v>33</v>
      </c>
      <c r="D25" s="15">
        <v>1725.62</v>
      </c>
      <c r="E25" t="s">
        <v>66</v>
      </c>
    </row>
    <row r="26" spans="1:6" x14ac:dyDescent="0.25">
      <c r="A26" s="5" t="s">
        <v>34</v>
      </c>
      <c r="B26" s="5" t="s">
        <v>33</v>
      </c>
      <c r="D26" s="16"/>
      <c r="E26" s="18">
        <f>$D$25*F26</f>
        <v>638.47939999999994</v>
      </c>
      <c r="F26" s="14">
        <v>0.37</v>
      </c>
    </row>
    <row r="27" spans="1:6" x14ac:dyDescent="0.25">
      <c r="A27" s="5" t="s">
        <v>35</v>
      </c>
      <c r="B27" s="5" t="s">
        <v>33</v>
      </c>
      <c r="D27" s="16"/>
      <c r="E27" s="18">
        <f t="shared" ref="E27:E28" si="0">$D$25*F27</f>
        <v>621.22319999999991</v>
      </c>
      <c r="F27" s="14">
        <v>0.36</v>
      </c>
    </row>
    <row r="28" spans="1:6" x14ac:dyDescent="0.25">
      <c r="A28" s="5" t="s">
        <v>36</v>
      </c>
      <c r="B28" s="5" t="s">
        <v>33</v>
      </c>
      <c r="D28" s="16"/>
      <c r="E28" s="19">
        <f t="shared" si="0"/>
        <v>465.91739999999999</v>
      </c>
      <c r="F28" s="17">
        <v>0.27</v>
      </c>
    </row>
    <row r="29" spans="1:6" x14ac:dyDescent="0.25">
      <c r="D29" s="7">
        <v>1725.62</v>
      </c>
      <c r="E29" s="18">
        <f>SUM(E26:E28)</f>
        <v>1725.62</v>
      </c>
      <c r="F29" s="14">
        <f>SUM(F26:F28)</f>
        <v>1</v>
      </c>
    </row>
    <row r="32" spans="1:6" x14ac:dyDescent="0.25">
      <c r="A32" s="5" t="s">
        <v>37</v>
      </c>
      <c r="B32" s="5" t="s">
        <v>38</v>
      </c>
    </row>
    <row r="34" spans="1:3" x14ac:dyDescent="0.25">
      <c r="A34" s="5" t="s">
        <v>39</v>
      </c>
      <c r="B34" s="5" t="s">
        <v>40</v>
      </c>
      <c r="C34" s="6">
        <v>603.20000000000005</v>
      </c>
    </row>
    <row r="36" spans="1:3" x14ac:dyDescent="0.25">
      <c r="A36" s="5" t="s">
        <v>41</v>
      </c>
      <c r="B36" s="5" t="s">
        <v>40</v>
      </c>
      <c r="C36" s="6">
        <v>603.20000000000005</v>
      </c>
    </row>
    <row r="38" spans="1:3" x14ac:dyDescent="0.25">
      <c r="A38" s="5" t="s">
        <v>42</v>
      </c>
      <c r="B38" s="5" t="s">
        <v>40</v>
      </c>
      <c r="C38" s="6">
        <v>1073.5999999999999</v>
      </c>
    </row>
    <row r="39" spans="1:3" x14ac:dyDescent="0.25">
      <c r="C39" s="7">
        <v>2280</v>
      </c>
    </row>
    <row r="44" spans="1:3" x14ac:dyDescent="0.25">
      <c r="B44" s="8" t="s">
        <v>43</v>
      </c>
    </row>
    <row r="45" spans="1:3" x14ac:dyDescent="0.25">
      <c r="A45" s="5" t="s">
        <v>44</v>
      </c>
      <c r="B45" s="5" t="s">
        <v>45</v>
      </c>
      <c r="C45" s="6">
        <v>2510.64</v>
      </c>
    </row>
    <row r="49" spans="1:4" x14ac:dyDescent="0.25">
      <c r="B49" s="8" t="s">
        <v>46</v>
      </c>
    </row>
    <row r="50" spans="1:4" x14ac:dyDescent="0.25">
      <c r="A50" s="5" t="s">
        <v>47</v>
      </c>
      <c r="B50" s="5" t="s">
        <v>48</v>
      </c>
      <c r="C50" s="6">
        <v>669816</v>
      </c>
    </row>
    <row r="51" spans="1:4" x14ac:dyDescent="0.25">
      <c r="A51" s="5" t="s">
        <v>49</v>
      </c>
      <c r="B51" s="5" t="s">
        <v>50</v>
      </c>
      <c r="D51" s="6">
        <v>42980</v>
      </c>
    </row>
    <row r="55" spans="1:4" x14ac:dyDescent="0.25">
      <c r="B55" s="8" t="s">
        <v>51</v>
      </c>
    </row>
    <row r="56" spans="1:4" x14ac:dyDescent="0.25">
      <c r="A56" s="5" t="s">
        <v>52</v>
      </c>
      <c r="B56" s="5" t="s">
        <v>53</v>
      </c>
      <c r="C56" s="6">
        <v>23853.24</v>
      </c>
    </row>
    <row r="60" spans="1:4" x14ac:dyDescent="0.25">
      <c r="B60" s="8" t="s">
        <v>54</v>
      </c>
    </row>
    <row r="61" spans="1:4" x14ac:dyDescent="0.25">
      <c r="A61" s="5" t="s">
        <v>55</v>
      </c>
      <c r="B61" s="5" t="s">
        <v>56</v>
      </c>
      <c r="D61" s="6">
        <v>386485.01</v>
      </c>
    </row>
    <row r="65" spans="1:5" x14ac:dyDescent="0.25">
      <c r="B65" s="8" t="s">
        <v>57</v>
      </c>
    </row>
    <row r="67" spans="1:5" x14ac:dyDescent="0.25">
      <c r="B67" s="5" t="s">
        <v>59</v>
      </c>
    </row>
    <row r="68" spans="1:5" x14ac:dyDescent="0.25">
      <c r="A68" s="5" t="s">
        <v>58</v>
      </c>
    </row>
    <row r="69" spans="1:5" x14ac:dyDescent="0.25">
      <c r="B69" s="5" t="s">
        <v>61</v>
      </c>
    </row>
    <row r="70" spans="1:5" x14ac:dyDescent="0.25">
      <c r="A70" s="5" t="s">
        <v>60</v>
      </c>
      <c r="D70" s="6">
        <v>96914.68</v>
      </c>
      <c r="E70" s="12">
        <f>D70/$D$75</f>
        <v>0.36769527846061528</v>
      </c>
    </row>
    <row r="71" spans="1:5" x14ac:dyDescent="0.25">
      <c r="B71" s="5" t="s">
        <v>61</v>
      </c>
      <c r="E71" s="12"/>
    </row>
    <row r="72" spans="1:5" x14ac:dyDescent="0.25">
      <c r="A72" s="5" t="s">
        <v>62</v>
      </c>
      <c r="D72" s="6">
        <v>94744.6</v>
      </c>
      <c r="E72" s="12">
        <f t="shared" ref="E71:E74" si="1">D72/$D$75</f>
        <v>0.35946197293990567</v>
      </c>
    </row>
    <row r="73" spans="1:5" x14ac:dyDescent="0.25">
      <c r="B73" s="5" t="s">
        <v>61</v>
      </c>
      <c r="E73" s="12"/>
    </row>
    <row r="74" spans="1:5" x14ac:dyDescent="0.25">
      <c r="A74" s="5" t="s">
        <v>63</v>
      </c>
      <c r="D74" s="6">
        <v>71914.080000000002</v>
      </c>
      <c r="E74" s="13">
        <f t="shared" si="1"/>
        <v>0.2728427485994791</v>
      </c>
    </row>
    <row r="75" spans="1:5" x14ac:dyDescent="0.25">
      <c r="D75" s="7">
        <v>263573.36</v>
      </c>
      <c r="E75" s="14">
        <f>SUM(E70:E74)</f>
        <v>1</v>
      </c>
    </row>
    <row r="81" spans="1:6" x14ac:dyDescent="0.25">
      <c r="C81" s="9">
        <v>739280.2</v>
      </c>
      <c r="D81" s="9">
        <v>739280.2</v>
      </c>
    </row>
    <row r="83" spans="1:6" x14ac:dyDescent="0.25">
      <c r="B83" s="5" t="s">
        <v>64</v>
      </c>
      <c r="D83" s="10">
        <v>3141.51</v>
      </c>
      <c r="E83" s="12">
        <v>0.37</v>
      </c>
      <c r="F83" s="18">
        <f>$D$83*E83</f>
        <v>1162.3587</v>
      </c>
    </row>
    <row r="84" spans="1:6" x14ac:dyDescent="0.25">
      <c r="E84" s="12"/>
      <c r="F84" s="18"/>
    </row>
    <row r="85" spans="1:6" x14ac:dyDescent="0.25">
      <c r="E85" s="12">
        <v>0.36</v>
      </c>
      <c r="F85" s="18">
        <f t="shared" ref="F84:F87" si="2">$D$83*E85</f>
        <v>1130.9436000000001</v>
      </c>
    </row>
    <row r="86" spans="1:6" x14ac:dyDescent="0.25">
      <c r="E86" s="12"/>
      <c r="F86" s="18"/>
    </row>
    <row r="87" spans="1:6" x14ac:dyDescent="0.25">
      <c r="E87" s="13">
        <v>0.27</v>
      </c>
      <c r="F87" s="19">
        <f t="shared" si="2"/>
        <v>848.20770000000016</v>
      </c>
    </row>
    <row r="88" spans="1:6" x14ac:dyDescent="0.25">
      <c r="A88" s="11" t="s">
        <v>65</v>
      </c>
      <c r="E88" s="14">
        <f>SUM(E83:E87)</f>
        <v>1</v>
      </c>
      <c r="F88">
        <f>SUM(F83:F87)</f>
        <v>3141.51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Liang</dc:creator>
  <cp:lastModifiedBy>Harry Liang</cp:lastModifiedBy>
  <dcterms:created xsi:type="dcterms:W3CDTF">2020-05-27T09:23:48Z</dcterms:created>
  <dcterms:modified xsi:type="dcterms:W3CDTF">2020-05-27T09:33:11Z</dcterms:modified>
</cp:coreProperties>
</file>