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oa\Documents\Desktop\"/>
    </mc:Choice>
  </mc:AlternateContent>
  <xr:revisionPtr revIDLastSave="0" documentId="13_ncr:1_{850FB83C-9B9B-40CA-8A25-28D2DA47B4C5}" xr6:coauthVersionLast="45" xr6:coauthVersionMax="45" xr10:uidLastSave="{00000000-0000-0000-0000-000000000000}"/>
  <bookViews>
    <workbookView xWindow="28680" yWindow="-1245" windowWidth="29040" windowHeight="15840" xr2:uid="{DCA01F84-8E26-4339-8E79-5388948689A9}"/>
  </bookViews>
  <sheets>
    <sheet name="QUDOS 7243047" sheetId="4" r:id="rId1"/>
    <sheet name="RENTAL SUMMARY (2)" sheetId="16" r:id="rId2"/>
    <sheet name="SUNDRY SUMMARY" sheetId="17" r:id="rId3"/>
    <sheet name="RENTAL SUMMARY" sheetId="1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6" l="1"/>
  <c r="N30" i="16"/>
  <c r="N34" i="16" s="1"/>
  <c r="H30" i="16"/>
  <c r="H34" i="16" s="1"/>
  <c r="N29" i="16"/>
  <c r="M29" i="16"/>
  <c r="L29" i="16"/>
  <c r="K29" i="16"/>
  <c r="J29" i="16"/>
  <c r="J30" i="16" s="1"/>
  <c r="J34" i="16" s="1"/>
  <c r="I29" i="16"/>
  <c r="I30" i="16" s="1"/>
  <c r="I34" i="16" s="1"/>
  <c r="H29" i="16"/>
  <c r="G29" i="16"/>
  <c r="F29" i="16"/>
  <c r="E29" i="16"/>
  <c r="D29" i="16"/>
  <c r="D30" i="16" s="1"/>
  <c r="D34" i="16" s="1"/>
  <c r="C29" i="16"/>
  <c r="C30" i="16" s="1"/>
  <c r="C34" i="16" s="1"/>
  <c r="O27" i="16"/>
  <c r="O25" i="16"/>
  <c r="O24" i="16"/>
  <c r="O23" i="16"/>
  <c r="O21" i="16"/>
  <c r="O19" i="16"/>
  <c r="O29" i="16" s="1"/>
  <c r="O18" i="16"/>
  <c r="N16" i="16"/>
  <c r="M16" i="16"/>
  <c r="M30" i="16" s="1"/>
  <c r="M34" i="16" s="1"/>
  <c r="L16" i="16"/>
  <c r="L30" i="16" s="1"/>
  <c r="L34" i="16" s="1"/>
  <c r="K16" i="16"/>
  <c r="K30" i="16" s="1"/>
  <c r="K34" i="16" s="1"/>
  <c r="J16" i="16"/>
  <c r="I16" i="16"/>
  <c r="H16" i="16"/>
  <c r="G16" i="16"/>
  <c r="G30" i="16" s="1"/>
  <c r="G34" i="16" s="1"/>
  <c r="F16" i="16"/>
  <c r="F30" i="16" s="1"/>
  <c r="F34" i="16" s="1"/>
  <c r="E16" i="16"/>
  <c r="E30" i="16" s="1"/>
  <c r="E34" i="16" s="1"/>
  <c r="D16" i="16"/>
  <c r="C16" i="16"/>
  <c r="O16" i="16" s="1"/>
  <c r="O13" i="16"/>
  <c r="O12" i="16"/>
  <c r="O30" i="16" l="1"/>
  <c r="O34" i="16" s="1"/>
  <c r="J22" i="17" l="1"/>
  <c r="G22" i="17"/>
  <c r="E22" i="17"/>
  <c r="H22" i="17"/>
  <c r="F22" i="17"/>
  <c r="I22" i="17"/>
  <c r="D22" i="17"/>
  <c r="C22" i="17"/>
  <c r="B22" i="17"/>
  <c r="G29" i="4" l="1"/>
  <c r="C29" i="4"/>
  <c r="D27" i="15"/>
  <c r="E19" i="15"/>
  <c r="E20" i="15"/>
  <c r="E23" i="15"/>
  <c r="E24" i="15"/>
  <c r="E17" i="15"/>
  <c r="E21" i="15"/>
  <c r="E22" i="15"/>
  <c r="E16" i="15"/>
  <c r="E13" i="15" l="1"/>
  <c r="E11" i="15" l="1"/>
  <c r="C25" i="15"/>
  <c r="C14" i="15"/>
  <c r="E14" i="15" l="1"/>
  <c r="E25" i="15"/>
  <c r="C27" i="15"/>
  <c r="H54" i="4"/>
  <c r="D54" i="4"/>
  <c r="D29" i="4"/>
  <c r="E27" i="15" l="1"/>
  <c r="E30" i="15" s="1"/>
  <c r="I54" i="4"/>
  <c r="G54" i="4"/>
  <c r="F54" i="4"/>
  <c r="E54" i="4"/>
  <c r="C54" i="4"/>
  <c r="I29" i="4"/>
  <c r="F29" i="4"/>
  <c r="E29" i="4"/>
  <c r="B29" i="4" s="1"/>
  <c r="B54" i="4" l="1"/>
  <c r="E60" i="4" s="1"/>
  <c r="E58" i="4"/>
  <c r="E59" i="4" s="1"/>
  <c r="E61" i="4" l="1"/>
  <c r="G63" i="4" s="1"/>
</calcChain>
</file>

<file path=xl/sharedStrings.xml><?xml version="1.0" encoding="utf-8"?>
<sst xmlns="http://schemas.openxmlformats.org/spreadsheetml/2006/main" count="98" uniqueCount="75">
  <si>
    <t>RECEIPTS</t>
  </si>
  <si>
    <t>TOTAL</t>
  </si>
  <si>
    <t>DETAILS</t>
  </si>
  <si>
    <t>INTEREST</t>
  </si>
  <si>
    <t>SUNDRIES</t>
  </si>
  <si>
    <t>PAYMENTS</t>
  </si>
  <si>
    <t>Add Receipts</t>
  </si>
  <si>
    <t>Less Payments</t>
  </si>
  <si>
    <t>SUNDRY</t>
  </si>
  <si>
    <t>TRANSFER S12</t>
  </si>
  <si>
    <t>TRANSFER S26</t>
  </si>
  <si>
    <t xml:space="preserve">NET RENT </t>
  </si>
  <si>
    <t>NET RENT</t>
  </si>
  <si>
    <t>RATES</t>
  </si>
  <si>
    <t>WATER RATES</t>
  </si>
  <si>
    <t>INSURANCE</t>
  </si>
  <si>
    <t>GROSS RENT</t>
  </si>
  <si>
    <t>M'MENT</t>
  </si>
  <si>
    <t>RENTAL SUMMARY</t>
  </si>
  <si>
    <t>GARDENING</t>
  </si>
  <si>
    <t>ADVERTISING</t>
  </si>
  <si>
    <t>WATER USAGE</t>
  </si>
  <si>
    <t>OTHER</t>
  </si>
  <si>
    <t>TRANSFER</t>
  </si>
  <si>
    <t>UNIT 50</t>
  </si>
  <si>
    <t>KELLMAC SUPERFUND</t>
  </si>
  <si>
    <t>QUDOS - 7243047</t>
  </si>
  <si>
    <t>CREDIT CARD COMM</t>
  </si>
  <si>
    <t>CLEANING</t>
  </si>
  <si>
    <t>SERVICE</t>
  </si>
  <si>
    <t>LINEN</t>
  </si>
  <si>
    <t>GENERAL</t>
  </si>
  <si>
    <t>BODY CORP</t>
  </si>
  <si>
    <t>CASHBOOK BALANCE 30/06/2021</t>
  </si>
  <si>
    <t>BALANCE PER STATE 30/06/2021</t>
  </si>
  <si>
    <t>RETURN BODY CORP</t>
  </si>
  <si>
    <t>ACCTY FEE</t>
  </si>
  <si>
    <t>ASIC FEE</t>
  </si>
  <si>
    <t>ASIC FINE</t>
  </si>
  <si>
    <t>HISENSE TV -29/12/2020</t>
  </si>
  <si>
    <t>VACUUM CLEANER -29/01</t>
  </si>
  <si>
    <t>A/C 31/03/2021</t>
  </si>
  <si>
    <t>DISHWASHER 12/04/2021</t>
  </si>
  <si>
    <t>AUDIT</t>
  </si>
  <si>
    <t>OWING FROM 2020</t>
  </si>
  <si>
    <t>OPENING BALANCE 01/07/2020</t>
  </si>
  <si>
    <t>JULY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</si>
  <si>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</si>
  <si>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</si>
  <si>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</si>
  <si>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</si>
  <si>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</si>
  <si>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</si>
  <si>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</si>
  <si>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</si>
  <si>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</si>
  <si>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>MAY</t>
  </si>
  <si>
    <t>JUNE</t>
  </si>
  <si>
    <t>GST</t>
  </si>
  <si>
    <t>TOTAL EXPENSES</t>
  </si>
  <si>
    <t>PAID TO OWNERS</t>
  </si>
  <si>
    <t>RENT OTHER</t>
  </si>
  <si>
    <t>ADVERT</t>
  </si>
  <si>
    <t>ELECT</t>
  </si>
  <si>
    <t>CLEAN</t>
  </si>
  <si>
    <t>REPLACEMENTS</t>
  </si>
  <si>
    <t>REPAIRS</t>
  </si>
  <si>
    <t>LAUNDRY</t>
  </si>
  <si>
    <t>WI FI</t>
  </si>
  <si>
    <t>REPAIRS AND REPLACE</t>
  </si>
  <si>
    <t>SUMMARY OF SUNDRY EXPENSES</t>
  </si>
  <si>
    <t>ELECTRICITY</t>
  </si>
  <si>
    <t>CLEANING - OTHER</t>
  </si>
  <si>
    <t xml:space="preserve">SUNDRY </t>
  </si>
  <si>
    <t>AGREES TO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</si>
</sst>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15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1" applyFont="1"/>
    <xf numFmtId="44" fontId="2" fillId="0" borderId="1" xfId="1" applyFont="1" applyBorder="1"/>
    <xf numFmtId="0" fontId="6" fillId="0" borderId="0" xfId="0" applyFont="1" applyAlignment="1">
      <alignment horizontal="center"/>
    </xf>
    <xf numFmtId="44" fontId="7" fillId="0" borderId="0" xfId="1" applyFont="1"/>
    <xf numFmtId="44" fontId="8" fillId="0" borderId="0" xfId="1" applyFont="1"/>
    <xf numFmtId="44" fontId="0" fillId="0" borderId="1" xfId="1" applyFont="1" applyBorder="1"/>
    <xf numFmtId="44" fontId="0" fillId="0" borderId="2" xfId="1" applyFont="1" applyBorder="1"/>
    <xf numFmtId="0" fontId="0" fillId="0" borderId="0" xfId="0" applyBorder="1"/>
    <xf numFmtId="44" fontId="8" fillId="0" borderId="0" xfId="1" applyFont="1" applyBorder="1"/>
    <xf numFmtId="0" fontId="8" fillId="0" borderId="0" xfId="0" applyFont="1" applyBorder="1"/>
    <xf numFmtId="0" fontId="0" fillId="0" borderId="0" xfId="0" applyFill="1" applyBorder="1"/>
    <xf numFmtId="44" fontId="2" fillId="0" borderId="1" xfId="1" applyFont="1" applyFill="1" applyBorder="1"/>
    <xf numFmtId="44" fontId="0" fillId="0" borderId="0" xfId="1" applyFont="1" applyFill="1"/>
    <xf numFmtId="44" fontId="0" fillId="0" borderId="0" xfId="1" applyFont="1" applyFill="1" applyBorder="1"/>
    <xf numFmtId="0" fontId="10" fillId="0" borderId="0" xfId="0" applyFont="1"/>
    <xf numFmtId="14" fontId="10" fillId="0" borderId="0" xfId="0" applyNumberFormat="1" applyFont="1"/>
    <xf numFmtId="0" fontId="2" fillId="0" borderId="0" xfId="0" applyFont="1"/>
    <xf numFmtId="44" fontId="0" fillId="0" borderId="0" xfId="0" applyNumberFormat="1"/>
    <xf numFmtId="0" fontId="4" fillId="2" borderId="0" xfId="0" applyFont="1" applyFill="1"/>
    <xf numFmtId="44" fontId="9" fillId="0" borderId="0" xfId="1" applyFont="1" applyFill="1"/>
    <xf numFmtId="0" fontId="0" fillId="0" borderId="0" xfId="0" applyFill="1"/>
    <xf numFmtId="44" fontId="0" fillId="0" borderId="1" xfId="1" applyFont="1" applyFill="1" applyBorder="1"/>
    <xf numFmtId="0" fontId="0" fillId="0" borderId="0" xfId="0" applyFill="1" applyAlignment="1">
      <alignment horizontal="center"/>
    </xf>
    <xf numFmtId="0" fontId="2" fillId="0" borderId="0" xfId="0" applyFont="1" applyFill="1"/>
    <xf numFmtId="44" fontId="0" fillId="3" borderId="1" xfId="1" applyFont="1" applyFill="1" applyBorder="1"/>
    <xf numFmtId="44" fontId="11" fillId="0" borderId="0" xfId="1" applyFont="1"/>
    <xf numFmtId="0" fontId="4" fillId="0" borderId="0" xfId="0" applyFont="1" applyFill="1" applyBorder="1"/>
    <xf numFmtId="0" fontId="2" fillId="0" borderId="0" xfId="0" applyFont="1" applyFill="1" applyBorder="1"/>
    <xf numFmtId="0" fontId="11" fillId="0" borderId="0" xfId="0" applyFont="1" applyFill="1" applyBorder="1"/>
    <xf numFmtId="0" fontId="0" fillId="4" borderId="0" xfId="0" applyFill="1"/>
    <xf numFmtId="44" fontId="2" fillId="0" borderId="0" xfId="1" applyFont="1" applyFill="1" applyBorder="1"/>
    <xf numFmtId="44" fontId="0" fillId="4" borderId="0" xfId="1" applyFont="1" applyFill="1"/>
    <xf numFmtId="44" fontId="2" fillId="0" borderId="0" xfId="1" applyFont="1"/>
    <xf numFmtId="44" fontId="2" fillId="4" borderId="1" xfId="1" applyFont="1" applyFill="1" applyBorder="1"/>
    <xf numFmtId="44" fontId="0" fillId="5" borderId="0" xfId="1" applyFont="1" applyFill="1"/>
    <xf numFmtId="44" fontId="2" fillId="5" borderId="1" xfId="1" applyFont="1" applyFill="1" applyBorder="1"/>
    <xf numFmtId="44" fontId="0" fillId="3" borderId="0" xfId="1" applyFont="1" applyFill="1"/>
    <xf numFmtId="44" fontId="2" fillId="3" borderId="1" xfId="1" applyFont="1" applyFill="1" applyBorder="1"/>
    <xf numFmtId="44" fontId="0" fillId="6" borderId="0" xfId="1" applyFont="1" applyFill="1"/>
    <xf numFmtId="44" fontId="2" fillId="6" borderId="1" xfId="1" applyFont="1" applyFill="1" applyBorder="1"/>
    <xf numFmtId="44" fontId="0" fillId="6" borderId="2" xfId="1" applyFont="1" applyFill="1" applyBorder="1"/>
    <xf numFmtId="44" fontId="0" fillId="2" borderId="0" xfId="1" applyFont="1" applyFill="1"/>
    <xf numFmtId="44" fontId="2" fillId="2" borderId="1" xfId="1" applyFont="1" applyFill="1" applyBorder="1"/>
    <xf numFmtId="44" fontId="0" fillId="4" borderId="0" xfId="1" applyFont="1" applyFill="1" applyBorder="1"/>
    <xf numFmtId="0" fontId="0" fillId="4" borderId="0" xfId="0" applyFill="1" applyBorder="1" applyAlignment="1">
      <alignment horizontal="left"/>
    </xf>
    <xf numFmtId="0" fontId="0" fillId="4" borderId="0" xfId="0" applyFill="1" applyBorder="1"/>
    <xf numFmtId="44" fontId="0" fillId="7" borderId="0" xfId="1" applyFont="1" applyFill="1" applyBorder="1"/>
    <xf numFmtId="0" fontId="0" fillId="7" borderId="0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3D12-3BA5-4B0E-A34F-6A84B891CFA1}">
  <sheetPr>
    <tabColor rgb="FF00B0F0"/>
    <pageSetUpPr fitToPage="1"/>
  </sheetPr>
  <dimension ref="B3:N72"/>
  <sheetViews>
    <sheetView tabSelected="1" topLeftCell="A7" workbookViewId="0">
      <selection activeCell="L31" sqref="L31"/>
    </sheetView>
  </sheetViews>
  <sheetFormatPr defaultRowHeight="15" x14ac:dyDescent="0.25"/>
  <cols>
    <col min="1" max="1" width="5.28515625" customWidth="1"/>
    <col min="2" max="4" width="15.7109375" customWidth="1"/>
    <col min="5" max="5" width="20" customWidth="1"/>
    <col min="6" max="6" width="15.7109375" customWidth="1"/>
    <col min="7" max="7" width="18.7109375" customWidth="1"/>
    <col min="8" max="8" width="18.85546875" customWidth="1"/>
    <col min="9" max="9" width="15.7109375" customWidth="1"/>
    <col min="10" max="10" width="23.5703125" customWidth="1"/>
    <col min="11" max="53" width="15.7109375" customWidth="1"/>
  </cols>
  <sheetData>
    <row r="3" spans="2:14" ht="18.75" x14ac:dyDescent="0.3">
      <c r="B3" s="1"/>
      <c r="C3" s="1"/>
      <c r="D3" s="1"/>
      <c r="E3" s="1" t="s">
        <v>25</v>
      </c>
      <c r="F3" s="1"/>
    </row>
    <row r="4" spans="2:14" ht="18.75" x14ac:dyDescent="0.3">
      <c r="B4" s="1"/>
      <c r="C4" s="1"/>
      <c r="D4" s="1"/>
      <c r="E4" s="1"/>
      <c r="F4" s="1"/>
    </row>
    <row r="5" spans="2:14" ht="18.75" x14ac:dyDescent="0.3">
      <c r="B5" s="1"/>
      <c r="C5" s="1"/>
      <c r="D5" s="1"/>
      <c r="E5" s="2">
        <v>44377</v>
      </c>
      <c r="F5" s="1"/>
    </row>
    <row r="6" spans="2:14" ht="18.75" x14ac:dyDescent="0.3">
      <c r="B6" s="1"/>
      <c r="C6" s="1"/>
      <c r="D6" s="1"/>
      <c r="E6" s="1"/>
      <c r="F6" s="1"/>
    </row>
    <row r="7" spans="2:14" ht="18.75" x14ac:dyDescent="0.3">
      <c r="B7" s="1"/>
      <c r="C7" s="1"/>
      <c r="D7" s="1"/>
      <c r="E7" s="1"/>
      <c r="F7" s="1"/>
    </row>
    <row r="8" spans="2:14" x14ac:dyDescent="0.25">
      <c r="B8" s="3" t="s">
        <v>26</v>
      </c>
      <c r="C8" s="3"/>
      <c r="D8" s="3"/>
      <c r="E8" s="3"/>
    </row>
    <row r="10" spans="2:14" x14ac:dyDescent="0.25">
      <c r="B10" s="9" t="s">
        <v>0</v>
      </c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2:14" x14ac:dyDescent="0.25">
      <c r="B12" s="6" t="s">
        <v>1</v>
      </c>
      <c r="C12" s="6" t="s">
        <v>11</v>
      </c>
      <c r="D12" s="6" t="s">
        <v>12</v>
      </c>
      <c r="E12" s="6" t="s">
        <v>10</v>
      </c>
      <c r="F12" s="6" t="s">
        <v>9</v>
      </c>
      <c r="G12" s="6" t="s">
        <v>3</v>
      </c>
      <c r="H12" s="6"/>
      <c r="I12" s="6" t="s">
        <v>8</v>
      </c>
      <c r="J12" s="6" t="s">
        <v>2</v>
      </c>
      <c r="K12" s="5"/>
      <c r="L12" s="5"/>
      <c r="M12" s="5"/>
      <c r="N12" s="5"/>
    </row>
    <row r="13" spans="2:14" x14ac:dyDescent="0.25">
      <c r="B13" s="19"/>
      <c r="C13" s="19">
        <v>898.29</v>
      </c>
      <c r="D13" s="19"/>
      <c r="E13" s="19"/>
      <c r="F13" s="19"/>
      <c r="G13" s="19">
        <v>2.37</v>
      </c>
      <c r="H13" s="7"/>
      <c r="I13" s="19">
        <v>253</v>
      </c>
      <c r="J13" s="27" t="s">
        <v>35</v>
      </c>
    </row>
    <row r="14" spans="2:14" x14ac:dyDescent="0.25">
      <c r="B14" s="19"/>
      <c r="C14" s="19">
        <v>631.65</v>
      </c>
      <c r="D14" s="19"/>
      <c r="E14" s="19"/>
      <c r="F14" s="19"/>
      <c r="G14" s="19">
        <v>2.35</v>
      </c>
      <c r="H14" s="7"/>
      <c r="I14" s="19"/>
      <c r="J14" s="27"/>
    </row>
    <row r="15" spans="2:14" x14ac:dyDescent="0.25">
      <c r="B15" s="19"/>
      <c r="C15" s="19">
        <v>658.32</v>
      </c>
      <c r="D15" s="19"/>
      <c r="E15" s="19"/>
      <c r="F15" s="19"/>
      <c r="G15" s="19">
        <v>2.1800000000000002</v>
      </c>
      <c r="H15" s="7"/>
      <c r="I15" s="19"/>
      <c r="J15" s="29"/>
    </row>
    <row r="16" spans="2:14" x14ac:dyDescent="0.25">
      <c r="B16" s="19"/>
      <c r="C16" s="19">
        <v>64.78</v>
      </c>
      <c r="D16" s="19"/>
      <c r="E16" s="19"/>
      <c r="F16" s="19"/>
      <c r="G16" s="19">
        <v>2.2799999999999998</v>
      </c>
      <c r="H16" s="7"/>
      <c r="I16" s="19"/>
      <c r="J16" s="29"/>
    </row>
    <row r="17" spans="2:10" x14ac:dyDescent="0.25">
      <c r="B17" s="19"/>
      <c r="C17" s="19">
        <v>897.36</v>
      </c>
      <c r="D17" s="19"/>
      <c r="E17" s="19"/>
      <c r="F17" s="19"/>
      <c r="G17" s="19">
        <v>2.19</v>
      </c>
      <c r="H17" s="7"/>
      <c r="I17" s="19"/>
      <c r="J17" s="27"/>
    </row>
    <row r="18" spans="2:10" x14ac:dyDescent="0.25">
      <c r="B18" s="19"/>
      <c r="C18" s="19">
        <v>1525.72</v>
      </c>
      <c r="D18" s="19"/>
      <c r="E18" s="19"/>
      <c r="F18" s="19"/>
      <c r="G18" s="19">
        <v>2.21</v>
      </c>
      <c r="H18" s="7"/>
      <c r="I18" s="19"/>
      <c r="J18" s="27"/>
    </row>
    <row r="19" spans="2:10" x14ac:dyDescent="0.25">
      <c r="B19" s="19"/>
      <c r="C19" s="19">
        <v>4041.4</v>
      </c>
      <c r="D19" s="19"/>
      <c r="E19" s="19"/>
      <c r="F19" s="19"/>
      <c r="G19" s="19">
        <v>2.21</v>
      </c>
      <c r="H19" s="7"/>
      <c r="I19" s="7"/>
    </row>
    <row r="20" spans="2:10" x14ac:dyDescent="0.25">
      <c r="B20" s="19"/>
      <c r="C20" s="19">
        <v>971.09</v>
      </c>
      <c r="D20" s="19"/>
      <c r="E20" s="19"/>
      <c r="F20" s="19"/>
      <c r="G20" s="19">
        <v>2.0499999999999998</v>
      </c>
      <c r="H20" s="7"/>
      <c r="I20" s="7"/>
    </row>
    <row r="21" spans="2:10" x14ac:dyDescent="0.25">
      <c r="B21" s="19"/>
      <c r="C21" s="19">
        <v>1571.37</v>
      </c>
      <c r="D21" s="19"/>
      <c r="E21" s="19"/>
      <c r="F21" s="19"/>
      <c r="G21" s="19">
        <v>2.12</v>
      </c>
      <c r="H21" s="7"/>
      <c r="I21" s="7"/>
    </row>
    <row r="22" spans="2:10" x14ac:dyDescent="0.25">
      <c r="B22" s="19"/>
      <c r="C22" s="19">
        <v>855.29</v>
      </c>
      <c r="D22" s="19"/>
      <c r="E22" s="19"/>
      <c r="F22" s="19"/>
      <c r="G22" s="19"/>
      <c r="H22" s="7"/>
      <c r="I22" s="7"/>
    </row>
    <row r="23" spans="2:10" x14ac:dyDescent="0.25">
      <c r="B23" s="19"/>
      <c r="C23" s="19">
        <v>2098.2399999999998</v>
      </c>
      <c r="D23" s="19"/>
      <c r="E23" s="19"/>
      <c r="F23" s="19"/>
      <c r="G23" s="19"/>
      <c r="H23" s="7"/>
      <c r="I23" s="7"/>
    </row>
    <row r="24" spans="2:10" x14ac:dyDescent="0.25">
      <c r="B24" s="19"/>
      <c r="C24" s="19"/>
      <c r="D24" s="19"/>
      <c r="E24" s="19"/>
      <c r="F24" s="19"/>
      <c r="G24" s="19"/>
      <c r="H24" s="7"/>
      <c r="I24" s="7"/>
    </row>
    <row r="25" spans="2:10" x14ac:dyDescent="0.25">
      <c r="B25" s="19"/>
      <c r="C25" s="19"/>
      <c r="D25" s="19"/>
      <c r="E25" s="19"/>
      <c r="F25" s="19"/>
      <c r="G25" s="19"/>
      <c r="H25" s="7"/>
      <c r="I25" s="7"/>
    </row>
    <row r="26" spans="2:10" x14ac:dyDescent="0.25">
      <c r="B26" s="19"/>
      <c r="C26" s="19"/>
      <c r="D26" s="19"/>
      <c r="E26" s="19"/>
      <c r="F26" s="19"/>
      <c r="G26" s="19"/>
      <c r="H26" s="7"/>
      <c r="I26" s="7"/>
    </row>
    <row r="27" spans="2:10" x14ac:dyDescent="0.25">
      <c r="B27" s="19"/>
      <c r="C27" s="19"/>
      <c r="D27" s="19"/>
      <c r="E27" s="19"/>
      <c r="F27" s="19"/>
      <c r="G27" s="19"/>
      <c r="H27" s="7"/>
      <c r="I27" s="7"/>
    </row>
    <row r="28" spans="2:10" x14ac:dyDescent="0.25">
      <c r="B28" s="19"/>
      <c r="C28" s="19"/>
      <c r="D28" s="19"/>
      <c r="E28" s="19"/>
      <c r="F28" s="19"/>
      <c r="G28" s="19"/>
      <c r="H28" s="7"/>
      <c r="I28" s="7"/>
    </row>
    <row r="29" spans="2:10" ht="15.75" thickBot="1" x14ac:dyDescent="0.3">
      <c r="B29" s="8">
        <f>C29+D29+E29+F29+G29+H29+I29</f>
        <v>14486.47</v>
      </c>
      <c r="C29" s="18">
        <f>SUM(C13:C28)</f>
        <v>14213.51</v>
      </c>
      <c r="D29" s="18">
        <f>SUM(D13:D28)</f>
        <v>0</v>
      </c>
      <c r="E29" s="18">
        <f t="shared" ref="E29:I29" si="0">SUM(E13:E28)</f>
        <v>0</v>
      </c>
      <c r="F29" s="18">
        <f t="shared" si="0"/>
        <v>0</v>
      </c>
      <c r="G29" s="18">
        <f>SUM(G13:G28)</f>
        <v>19.96</v>
      </c>
      <c r="H29" s="8"/>
      <c r="I29" s="8">
        <f t="shared" si="0"/>
        <v>253</v>
      </c>
    </row>
    <row r="30" spans="2:10" x14ac:dyDescent="0.25">
      <c r="B30" s="7"/>
      <c r="C30" s="7"/>
      <c r="D30" s="19"/>
      <c r="E30" s="19"/>
      <c r="F30" s="19"/>
      <c r="G30" s="19"/>
      <c r="H30" s="7"/>
      <c r="I30" s="7"/>
    </row>
    <row r="31" spans="2:10" x14ac:dyDescent="0.25">
      <c r="B31" s="7"/>
      <c r="C31" s="7"/>
      <c r="D31" s="19"/>
      <c r="E31" s="19"/>
      <c r="F31" s="19"/>
      <c r="G31" s="19"/>
      <c r="H31" s="7"/>
      <c r="I31" s="7"/>
    </row>
    <row r="32" spans="2:10" ht="17.25" x14ac:dyDescent="0.4">
      <c r="B32" s="10" t="s">
        <v>5</v>
      </c>
      <c r="C32" s="7"/>
      <c r="D32" s="7"/>
      <c r="E32" s="7"/>
      <c r="F32" s="7"/>
      <c r="G32" s="7"/>
      <c r="H32" s="7"/>
      <c r="I32" s="7"/>
    </row>
    <row r="33" spans="2:10" x14ac:dyDescent="0.25">
      <c r="B33" s="7"/>
      <c r="C33" s="7"/>
      <c r="D33" s="7"/>
      <c r="E33" s="7"/>
      <c r="F33" s="7"/>
      <c r="G33" s="7"/>
      <c r="H33" s="7"/>
      <c r="I33" s="7"/>
    </row>
    <row r="34" spans="2:10" ht="17.25" x14ac:dyDescent="0.4">
      <c r="B34" s="11" t="s">
        <v>1</v>
      </c>
      <c r="C34" s="11" t="s">
        <v>32</v>
      </c>
      <c r="D34" s="11" t="s">
        <v>13</v>
      </c>
      <c r="E34" s="11" t="s">
        <v>14</v>
      </c>
      <c r="F34" s="11" t="s">
        <v>15</v>
      </c>
      <c r="G34" s="11" t="s">
        <v>36</v>
      </c>
      <c r="H34" s="15" t="s">
        <v>23</v>
      </c>
      <c r="I34" s="15" t="s">
        <v>4</v>
      </c>
      <c r="J34" s="16" t="s">
        <v>2</v>
      </c>
    </row>
    <row r="35" spans="2:10" x14ac:dyDescent="0.25">
      <c r="B35" s="19"/>
      <c r="C35" s="19">
        <v>1938.94</v>
      </c>
      <c r="D35" s="19">
        <v>1999.41</v>
      </c>
      <c r="E35" s="19">
        <v>337.06</v>
      </c>
      <c r="F35" s="19"/>
      <c r="G35" s="19">
        <v>235</v>
      </c>
      <c r="H35" s="20"/>
      <c r="I35" s="20"/>
      <c r="J35" s="14"/>
    </row>
    <row r="36" spans="2:10" x14ac:dyDescent="0.25">
      <c r="B36" s="19"/>
      <c r="C36" s="19">
        <v>253</v>
      </c>
      <c r="D36" s="19">
        <v>1999.41</v>
      </c>
      <c r="E36" s="19">
        <v>16.27</v>
      </c>
      <c r="F36" s="19"/>
      <c r="G36" s="19">
        <v>1705</v>
      </c>
      <c r="H36" s="20"/>
      <c r="I36" s="20">
        <v>273</v>
      </c>
      <c r="J36" s="14" t="s">
        <v>37</v>
      </c>
    </row>
    <row r="37" spans="2:10" x14ac:dyDescent="0.25">
      <c r="B37" s="19"/>
      <c r="C37" s="19">
        <v>1938.94</v>
      </c>
      <c r="D37" s="19"/>
      <c r="E37" s="19">
        <v>403.31</v>
      </c>
      <c r="F37" s="19"/>
      <c r="G37" s="19">
        <v>240</v>
      </c>
      <c r="H37" s="20"/>
      <c r="I37" s="20">
        <v>54</v>
      </c>
      <c r="J37" s="17" t="s">
        <v>37</v>
      </c>
    </row>
    <row r="38" spans="2:10" x14ac:dyDescent="0.25">
      <c r="B38" s="19"/>
      <c r="C38" s="19">
        <v>1853.74</v>
      </c>
      <c r="D38" s="19"/>
      <c r="E38" s="19">
        <v>398.65</v>
      </c>
      <c r="F38" s="19"/>
      <c r="G38" s="19"/>
      <c r="H38" s="20"/>
      <c r="I38" s="53">
        <v>82</v>
      </c>
      <c r="J38" s="54" t="s">
        <v>38</v>
      </c>
    </row>
    <row r="39" spans="2:10" x14ac:dyDescent="0.25">
      <c r="B39" s="19"/>
      <c r="C39" s="19">
        <v>1853.74</v>
      </c>
      <c r="D39" s="19"/>
      <c r="E39" s="19"/>
      <c r="F39" s="19"/>
      <c r="G39" s="19"/>
      <c r="H39" s="20"/>
      <c r="I39" s="53">
        <v>258</v>
      </c>
      <c r="J39" s="54" t="s">
        <v>38</v>
      </c>
    </row>
    <row r="40" spans="2:10" x14ac:dyDescent="0.25">
      <c r="B40" s="19"/>
      <c r="C40" s="19"/>
      <c r="D40" s="19"/>
      <c r="E40" s="19"/>
      <c r="F40" s="19"/>
      <c r="G40" s="19"/>
      <c r="H40" s="20"/>
      <c r="I40" s="50">
        <v>1445</v>
      </c>
      <c r="J40" s="51" t="s">
        <v>39</v>
      </c>
    </row>
    <row r="41" spans="2:10" x14ac:dyDescent="0.25">
      <c r="B41" s="19"/>
      <c r="C41" s="19"/>
      <c r="D41" s="19"/>
      <c r="E41" s="19"/>
      <c r="F41" s="19"/>
      <c r="G41" s="19"/>
      <c r="H41" s="20"/>
      <c r="I41" s="50">
        <v>562.94000000000005</v>
      </c>
      <c r="J41" s="52" t="s">
        <v>40</v>
      </c>
    </row>
    <row r="42" spans="2:10" x14ac:dyDescent="0.25">
      <c r="B42" s="19"/>
      <c r="C42" s="19"/>
      <c r="D42" s="19"/>
      <c r="E42" s="19"/>
      <c r="F42" s="19"/>
      <c r="G42" s="19"/>
      <c r="H42" s="20"/>
      <c r="I42" s="20">
        <v>1097.69</v>
      </c>
      <c r="J42" s="17" t="s">
        <v>66</v>
      </c>
    </row>
    <row r="43" spans="2:10" x14ac:dyDescent="0.25">
      <c r="B43" s="19"/>
      <c r="C43" s="19"/>
      <c r="D43" s="19"/>
      <c r="E43" s="19"/>
      <c r="F43" s="19"/>
      <c r="G43" s="19"/>
      <c r="H43" s="20"/>
      <c r="I43" s="50">
        <v>2190</v>
      </c>
      <c r="J43" s="52" t="s">
        <v>41</v>
      </c>
    </row>
    <row r="44" spans="2:10" x14ac:dyDescent="0.25">
      <c r="B44" s="19"/>
      <c r="C44" s="19"/>
      <c r="D44" s="19"/>
      <c r="E44" s="19"/>
      <c r="F44" s="19"/>
      <c r="G44" s="19"/>
      <c r="H44" s="20"/>
      <c r="I44" s="50">
        <v>816.92</v>
      </c>
      <c r="J44" s="52" t="s">
        <v>42</v>
      </c>
    </row>
    <row r="45" spans="2:10" x14ac:dyDescent="0.25">
      <c r="B45" s="19"/>
      <c r="C45" s="19"/>
      <c r="D45" s="19"/>
      <c r="E45" s="19"/>
      <c r="F45" s="19"/>
      <c r="G45" s="19"/>
      <c r="H45" s="19"/>
      <c r="I45" s="26">
        <v>330</v>
      </c>
      <c r="J45" s="17" t="s">
        <v>43</v>
      </c>
    </row>
    <row r="46" spans="2:10" x14ac:dyDescent="0.25">
      <c r="B46" s="19"/>
      <c r="C46" s="19"/>
      <c r="D46" s="19"/>
      <c r="E46" s="19"/>
      <c r="F46" s="19"/>
      <c r="G46" s="19"/>
      <c r="H46" s="19"/>
      <c r="I46" s="19"/>
      <c r="J46" s="17"/>
    </row>
    <row r="47" spans="2:10" x14ac:dyDescent="0.25">
      <c r="B47" s="19"/>
      <c r="C47" s="19"/>
      <c r="D47" s="19"/>
      <c r="E47" s="19"/>
      <c r="F47" s="19"/>
      <c r="G47" s="19"/>
      <c r="H47" s="19"/>
      <c r="I47" s="19"/>
      <c r="J47" s="17"/>
    </row>
    <row r="48" spans="2:10" x14ac:dyDescent="0.25">
      <c r="B48" s="19"/>
      <c r="C48" s="19"/>
      <c r="D48" s="19"/>
      <c r="E48" s="19"/>
      <c r="F48" s="19"/>
      <c r="G48" s="19"/>
      <c r="H48" s="19"/>
      <c r="I48" s="19"/>
      <c r="J48" s="17"/>
    </row>
    <row r="49" spans="2:10" x14ac:dyDescent="0.25">
      <c r="B49" s="7"/>
      <c r="C49" s="7"/>
      <c r="D49" s="7"/>
      <c r="E49" s="19"/>
      <c r="F49" s="19"/>
      <c r="G49" s="19"/>
      <c r="H49" s="19"/>
      <c r="I49" s="19"/>
      <c r="J49" s="27"/>
    </row>
    <row r="50" spans="2:10" x14ac:dyDescent="0.25">
      <c r="B50" s="7"/>
      <c r="C50" s="7"/>
      <c r="D50" s="7"/>
      <c r="E50" s="19"/>
      <c r="F50" s="19"/>
      <c r="G50" s="19"/>
      <c r="H50" s="19"/>
      <c r="I50" s="19"/>
      <c r="J50" s="27"/>
    </row>
    <row r="51" spans="2:10" x14ac:dyDescent="0.25">
      <c r="B51" s="7"/>
      <c r="C51" s="7"/>
      <c r="D51" s="7"/>
      <c r="E51" s="19"/>
      <c r="F51" s="19"/>
      <c r="G51" s="19"/>
      <c r="H51" s="19"/>
      <c r="I51" s="19"/>
      <c r="J51" s="27"/>
    </row>
    <row r="52" spans="2:10" x14ac:dyDescent="0.25">
      <c r="B52" s="7"/>
      <c r="C52" s="7"/>
      <c r="D52" s="7"/>
      <c r="E52" s="19"/>
      <c r="F52" s="19"/>
      <c r="G52" s="19"/>
      <c r="H52" s="19"/>
      <c r="I52" s="19"/>
      <c r="J52" s="27"/>
    </row>
    <row r="53" spans="2:10" x14ac:dyDescent="0.25">
      <c r="B53" s="7"/>
      <c r="C53" s="7"/>
      <c r="D53" s="7"/>
      <c r="E53" s="19"/>
      <c r="F53" s="19"/>
      <c r="G53" s="19"/>
      <c r="H53" s="19"/>
      <c r="I53" s="19"/>
      <c r="J53" s="27"/>
    </row>
    <row r="54" spans="2:10" ht="15.75" thickBot="1" x14ac:dyDescent="0.3">
      <c r="B54" s="8">
        <f>C54+D54+E54+F54+G54+H54+I54</f>
        <v>22282.02</v>
      </c>
      <c r="C54" s="18">
        <f t="shared" ref="C54:I54" si="1">SUM(C35:C53)</f>
        <v>7838.36</v>
      </c>
      <c r="D54" s="18">
        <f>SUM(D35:D53)</f>
        <v>3998.82</v>
      </c>
      <c r="E54" s="18">
        <f t="shared" si="1"/>
        <v>1155.29</v>
      </c>
      <c r="F54" s="18">
        <f t="shared" si="1"/>
        <v>0</v>
      </c>
      <c r="G54" s="18">
        <f t="shared" si="1"/>
        <v>2180</v>
      </c>
      <c r="H54" s="28">
        <f>SUM(H35:H53)</f>
        <v>0</v>
      </c>
      <c r="I54" s="28">
        <f t="shared" si="1"/>
        <v>7109.55</v>
      </c>
      <c r="J54" s="27"/>
    </row>
    <row r="55" spans="2:10" x14ac:dyDescent="0.25">
      <c r="B55" s="7"/>
      <c r="C55" s="19"/>
      <c r="D55" s="19"/>
      <c r="E55" s="19"/>
      <c r="F55" s="19"/>
      <c r="G55" s="19"/>
      <c r="H55" s="19"/>
      <c r="I55" s="19"/>
      <c r="J55" s="27"/>
    </row>
    <row r="56" spans="2:10" x14ac:dyDescent="0.25">
      <c r="B56" s="7"/>
      <c r="C56" s="7"/>
      <c r="D56" s="7"/>
      <c r="E56" s="19"/>
      <c r="F56" s="19"/>
      <c r="G56" s="19"/>
      <c r="H56" s="19"/>
      <c r="I56" s="19"/>
      <c r="J56" s="27"/>
    </row>
    <row r="57" spans="2:10" x14ac:dyDescent="0.25">
      <c r="B57" s="7" t="s">
        <v>45</v>
      </c>
      <c r="C57" s="7"/>
      <c r="D57" s="7"/>
      <c r="E57" s="7">
        <v>56676.55</v>
      </c>
      <c r="F57" s="7"/>
      <c r="G57" s="7"/>
      <c r="H57" s="7"/>
      <c r="I57" s="7"/>
    </row>
    <row r="58" spans="2:10" ht="15.75" thickBot="1" x14ac:dyDescent="0.3">
      <c r="B58" s="7" t="s">
        <v>6</v>
      </c>
      <c r="C58" s="7"/>
      <c r="D58" s="7"/>
      <c r="E58" s="13">
        <f>B29</f>
        <v>14486.47</v>
      </c>
      <c r="F58" s="7"/>
      <c r="G58" s="7"/>
      <c r="H58" s="7"/>
      <c r="I58" s="7"/>
    </row>
    <row r="59" spans="2:10" x14ac:dyDescent="0.25">
      <c r="B59" s="7"/>
      <c r="C59" s="7"/>
      <c r="D59" s="7"/>
      <c r="E59" s="7">
        <f>SUM(E57:E58)</f>
        <v>71163.02</v>
      </c>
      <c r="F59" s="7"/>
      <c r="G59" s="7"/>
      <c r="H59" s="7"/>
      <c r="I59" s="7"/>
    </row>
    <row r="60" spans="2:10" x14ac:dyDescent="0.25">
      <c r="B60" s="7" t="s">
        <v>7</v>
      </c>
      <c r="C60" s="7"/>
      <c r="D60" s="7"/>
      <c r="E60" s="7">
        <f>B54</f>
        <v>22282.02</v>
      </c>
      <c r="F60" s="7"/>
      <c r="G60" s="7"/>
      <c r="H60" s="7"/>
      <c r="I60" s="7"/>
    </row>
    <row r="61" spans="2:10" ht="15.75" thickBot="1" x14ac:dyDescent="0.3">
      <c r="B61" s="7" t="s">
        <v>33</v>
      </c>
      <c r="C61" s="7"/>
      <c r="D61" s="7"/>
      <c r="E61" s="8">
        <f>E59-E60</f>
        <v>48881</v>
      </c>
      <c r="F61" s="7"/>
      <c r="G61" s="7"/>
      <c r="H61" s="7"/>
      <c r="I61" s="7"/>
    </row>
    <row r="62" spans="2:10" x14ac:dyDescent="0.25">
      <c r="B62" s="7"/>
      <c r="C62" s="7"/>
      <c r="D62" s="7"/>
      <c r="E62" s="7"/>
      <c r="F62" s="7"/>
      <c r="G62" s="7"/>
      <c r="H62" s="7"/>
      <c r="I62" s="7"/>
    </row>
    <row r="63" spans="2:10" ht="15.75" thickBot="1" x14ac:dyDescent="0.3">
      <c r="B63" s="7" t="s">
        <v>34</v>
      </c>
      <c r="C63" s="7"/>
      <c r="D63" s="7"/>
      <c r="E63" s="8">
        <v>48881</v>
      </c>
      <c r="F63" s="7"/>
      <c r="G63" s="7">
        <f>E61-E63</f>
        <v>0</v>
      </c>
      <c r="H63" s="7"/>
      <c r="I63" s="7"/>
    </row>
    <row r="64" spans="2:10" x14ac:dyDescent="0.25">
      <c r="B64" s="7"/>
      <c r="C64" s="7"/>
      <c r="D64" s="7"/>
      <c r="E64" s="7"/>
      <c r="F64" s="7"/>
      <c r="G64" s="19"/>
      <c r="H64" s="7"/>
      <c r="I64" s="7"/>
    </row>
    <row r="65" spans="2:9" x14ac:dyDescent="0.25">
      <c r="B65" s="7"/>
      <c r="C65" s="7"/>
      <c r="D65" s="7"/>
      <c r="E65" s="7"/>
      <c r="F65" s="7"/>
      <c r="G65" s="7"/>
      <c r="H65" s="7"/>
      <c r="I65" s="7"/>
    </row>
    <row r="66" spans="2:9" x14ac:dyDescent="0.25">
      <c r="B66" s="7"/>
      <c r="C66" s="7"/>
      <c r="D66" s="7"/>
      <c r="E66" s="7"/>
      <c r="F66" s="7"/>
      <c r="G66" s="7"/>
      <c r="H66" s="7"/>
      <c r="I66" s="7"/>
    </row>
    <row r="67" spans="2:9" x14ac:dyDescent="0.25">
      <c r="B67" s="7"/>
      <c r="C67" s="7"/>
      <c r="D67" s="7"/>
      <c r="E67" s="7"/>
      <c r="F67" s="7"/>
      <c r="G67" s="7"/>
      <c r="H67" s="7"/>
      <c r="I67" s="7"/>
    </row>
    <row r="68" spans="2:9" x14ac:dyDescent="0.25">
      <c r="B68" s="7"/>
      <c r="C68" s="7"/>
      <c r="D68" s="7"/>
      <c r="E68" s="7"/>
      <c r="F68" s="7"/>
      <c r="G68" s="7"/>
      <c r="H68" s="7"/>
      <c r="I68" s="7"/>
    </row>
    <row r="69" spans="2:9" x14ac:dyDescent="0.25">
      <c r="B69" s="7"/>
      <c r="C69" s="7"/>
      <c r="D69" s="7"/>
      <c r="E69" s="7"/>
      <c r="F69" s="7"/>
      <c r="G69" s="7"/>
      <c r="H69" s="7"/>
      <c r="I69" s="7"/>
    </row>
    <row r="70" spans="2:9" x14ac:dyDescent="0.25">
      <c r="B70" s="7"/>
      <c r="C70" s="7"/>
      <c r="D70" s="7"/>
      <c r="E70" s="7"/>
      <c r="F70" s="7"/>
      <c r="G70" s="7"/>
      <c r="H70" s="7"/>
      <c r="I70" s="7"/>
    </row>
    <row r="71" spans="2:9" x14ac:dyDescent="0.25">
      <c r="B71" s="7"/>
      <c r="C71" s="7"/>
      <c r="D71" s="7"/>
      <c r="E71" s="7"/>
      <c r="F71" s="7"/>
      <c r="G71" s="7"/>
      <c r="H71" s="7"/>
      <c r="I71" s="7"/>
    </row>
    <row r="72" spans="2:9" x14ac:dyDescent="0.25">
      <c r="B72" s="7"/>
      <c r="C72" s="7"/>
      <c r="D72" s="7"/>
      <c r="E72" s="7"/>
      <c r="F72" s="7"/>
      <c r="G72" s="7"/>
      <c r="H72" s="7"/>
      <c r="I72" s="7"/>
    </row>
  </sheetData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44F5-4705-400B-965F-1FC2C9F72948}">
  <sheetPr>
    <tabColor rgb="FFFF0000"/>
    <pageSetUpPr fitToPage="1"/>
  </sheetPr>
  <dimension ref="A3:Q96"/>
  <sheetViews>
    <sheetView topLeftCell="A7" workbookViewId="0">
      <selection activeCell="Q16" sqref="Q16"/>
    </sheetView>
  </sheetViews>
  <sheetFormatPr defaultRowHeight="15" x14ac:dyDescent="0.25"/>
  <cols>
    <col min="1" max="1" width="14.7109375" customWidth="1"/>
    <col min="2" max="2" width="20.7109375" customWidth="1"/>
    <col min="3" max="5" width="14.7109375" customWidth="1"/>
    <col min="6" max="6" width="17" customWidth="1"/>
    <col min="7" max="77" width="14.7109375" customWidth="1"/>
  </cols>
  <sheetData>
    <row r="3" spans="2:17" ht="15.75" x14ac:dyDescent="0.25">
      <c r="B3" s="21" t="s">
        <v>25</v>
      </c>
    </row>
    <row r="4" spans="2:17" ht="15.75" x14ac:dyDescent="0.25">
      <c r="B4" s="21"/>
    </row>
    <row r="5" spans="2:17" ht="15.75" x14ac:dyDescent="0.25">
      <c r="B5" s="22">
        <v>44377</v>
      </c>
    </row>
    <row r="7" spans="2:17" x14ac:dyDescent="0.25">
      <c r="B7" s="25" t="s">
        <v>18</v>
      </c>
      <c r="C7" s="23"/>
      <c r="D7" s="23"/>
    </row>
    <row r="9" spans="2:17" x14ac:dyDescent="0.25">
      <c r="C9" s="23" t="s">
        <v>24</v>
      </c>
      <c r="D9" s="23"/>
      <c r="E9" s="23" t="s">
        <v>1</v>
      </c>
    </row>
    <row r="10" spans="2:17" x14ac:dyDescent="0.25">
      <c r="C10" s="23"/>
      <c r="D10" s="23"/>
      <c r="E10" s="23"/>
    </row>
    <row r="11" spans="2:17" x14ac:dyDescent="0.25">
      <c r="C11" s="3" t="s">
        <v>46</v>
      </c>
      <c r="D11" s="3" t="s">
        <v>47</v>
      </c>
      <c r="E11" s="3" t="s">
        <v>48</v>
      </c>
      <c r="F11" s="3" t="s">
        <v>49</v>
      </c>
      <c r="G11" s="3" t="s">
        <v>50</v>
      </c>
      <c r="H11" s="3" t="s">
        <v>51</v>
      </c>
      <c r="I11" s="3" t="s">
        <v>52</v>
      </c>
      <c r="J11" s="3" t="s">
        <v>53</v>
      </c>
      <c r="K11" s="3" t="s">
        <v>54</v>
      </c>
      <c r="L11" s="3" t="s">
        <v>55</v>
      </c>
      <c r="M11" s="3" t="s">
        <v>56</v>
      </c>
      <c r="N11" s="3" t="s">
        <v>57</v>
      </c>
      <c r="O11" s="3" t="s">
        <v>1</v>
      </c>
    </row>
    <row r="12" spans="2:17" x14ac:dyDescent="0.25">
      <c r="B12" t="s">
        <v>16</v>
      </c>
      <c r="C12" s="7">
        <v>2309.3200000000002</v>
      </c>
      <c r="D12" s="7">
        <v>1664</v>
      </c>
      <c r="E12" s="7">
        <v>1435.99</v>
      </c>
      <c r="F12" s="7">
        <v>408</v>
      </c>
      <c r="G12" s="7">
        <v>1661.11</v>
      </c>
      <c r="H12" s="7">
        <v>2613.5500000000002</v>
      </c>
      <c r="I12" s="7">
        <v>6117.17</v>
      </c>
      <c r="J12" s="7">
        <v>1998.79</v>
      </c>
      <c r="K12" s="7">
        <v>3456</v>
      </c>
      <c r="L12" s="7">
        <v>1546</v>
      </c>
      <c r="M12" s="7">
        <v>816.21</v>
      </c>
      <c r="N12" s="7"/>
      <c r="O12" s="7">
        <f>SUM(C12:N12)</f>
        <v>24026.14</v>
      </c>
      <c r="Q12" s="7"/>
    </row>
    <row r="13" spans="2:17" x14ac:dyDescent="0.25">
      <c r="B13" t="s">
        <v>61</v>
      </c>
      <c r="C13" s="7"/>
      <c r="D13" s="7"/>
      <c r="E13" s="7"/>
      <c r="F13" s="7"/>
      <c r="G13" s="7"/>
      <c r="H13" s="7"/>
      <c r="I13" s="7"/>
      <c r="J13" s="7"/>
      <c r="K13" s="7"/>
      <c r="L13" s="7">
        <v>630</v>
      </c>
      <c r="M13" s="7">
        <v>1890</v>
      </c>
      <c r="N13" s="7">
        <v>2520</v>
      </c>
      <c r="O13" s="7">
        <f>SUM(C13:N13)</f>
        <v>5040</v>
      </c>
      <c r="Q13" s="7"/>
    </row>
    <row r="14" spans="2:17" x14ac:dyDescent="0.25">
      <c r="B14" t="s">
        <v>21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24"/>
    </row>
    <row r="15" spans="2:17" ht="15.75" thickBot="1" x14ac:dyDescent="0.3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2:17" x14ac:dyDescent="0.25">
      <c r="C16" s="7">
        <f t="shared" ref="C16:N16" si="0">SUM(C12:C15)</f>
        <v>2309.3200000000002</v>
      </c>
      <c r="D16" s="7">
        <f t="shared" si="0"/>
        <v>1664</v>
      </c>
      <c r="E16" s="7">
        <f t="shared" si="0"/>
        <v>1435.99</v>
      </c>
      <c r="F16" s="7">
        <f t="shared" si="0"/>
        <v>408</v>
      </c>
      <c r="G16" s="7">
        <f t="shared" si="0"/>
        <v>1661.11</v>
      </c>
      <c r="H16" s="7">
        <f t="shared" si="0"/>
        <v>2613.5500000000002</v>
      </c>
      <c r="I16" s="7">
        <f t="shared" si="0"/>
        <v>6117.17</v>
      </c>
      <c r="J16" s="7">
        <f t="shared" si="0"/>
        <v>1998.79</v>
      </c>
      <c r="K16" s="7">
        <f t="shared" si="0"/>
        <v>3456</v>
      </c>
      <c r="L16" s="7">
        <f t="shared" si="0"/>
        <v>2176</v>
      </c>
      <c r="M16" s="7">
        <f t="shared" si="0"/>
        <v>2706.21</v>
      </c>
      <c r="N16" s="7">
        <f t="shared" si="0"/>
        <v>2520</v>
      </c>
      <c r="O16" s="7">
        <f>SUM(C16:N16)</f>
        <v>29066.14</v>
      </c>
      <c r="Q16" s="24"/>
    </row>
    <row r="17" spans="2:15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2:15" x14ac:dyDescent="0.25">
      <c r="B18" t="s">
        <v>17</v>
      </c>
      <c r="C18" s="19">
        <v>277.12</v>
      </c>
      <c r="D18" s="7">
        <v>199.68</v>
      </c>
      <c r="E18" s="7">
        <v>197.45</v>
      </c>
      <c r="F18" s="7">
        <v>56.1</v>
      </c>
      <c r="G18" s="7">
        <v>228.4</v>
      </c>
      <c r="H18" s="7">
        <v>235.37</v>
      </c>
      <c r="I18" s="7">
        <v>841.11</v>
      </c>
      <c r="J18" s="7">
        <v>274.83</v>
      </c>
      <c r="K18" s="7">
        <v>475.21</v>
      </c>
      <c r="L18" s="7">
        <v>212.57</v>
      </c>
      <c r="M18" s="7">
        <v>112.23</v>
      </c>
      <c r="N18" s="7"/>
      <c r="O18" s="7">
        <f>SUM(C18:N18)</f>
        <v>3110.07</v>
      </c>
    </row>
    <row r="19" spans="2:15" x14ac:dyDescent="0.25">
      <c r="B19" t="s">
        <v>27</v>
      </c>
      <c r="C19" s="19">
        <v>40.72</v>
      </c>
      <c r="D19" s="7">
        <v>50.62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>
        <f>SUM(C19:N19)</f>
        <v>91.34</v>
      </c>
    </row>
    <row r="20" spans="2:15" x14ac:dyDescent="0.25">
      <c r="B20" t="s">
        <v>19</v>
      </c>
      <c r="C20" s="1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2:15" x14ac:dyDescent="0.25">
      <c r="B21" t="s">
        <v>30</v>
      </c>
      <c r="C21" s="19">
        <v>502</v>
      </c>
      <c r="D21" s="7">
        <v>502</v>
      </c>
      <c r="E21" s="7">
        <v>132</v>
      </c>
      <c r="F21" s="7">
        <v>88</v>
      </c>
      <c r="G21" s="7">
        <v>132</v>
      </c>
      <c r="H21" s="7">
        <v>88</v>
      </c>
      <c r="I21" s="7">
        <v>264</v>
      </c>
      <c r="J21" s="7">
        <v>176</v>
      </c>
      <c r="K21" s="7">
        <v>418</v>
      </c>
      <c r="L21" s="7">
        <v>176</v>
      </c>
      <c r="M21" s="7">
        <v>44</v>
      </c>
      <c r="N21" s="7"/>
      <c r="O21" s="7">
        <f>SUM(C21:N21)</f>
        <v>2522</v>
      </c>
    </row>
    <row r="22" spans="2:15" x14ac:dyDescent="0.25">
      <c r="B22" t="s">
        <v>20</v>
      </c>
      <c r="C22" s="1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2:15" x14ac:dyDescent="0.25">
      <c r="B23" t="s">
        <v>28</v>
      </c>
      <c r="C23" s="19"/>
      <c r="D23" s="7"/>
      <c r="E23" s="7">
        <v>211.2</v>
      </c>
      <c r="F23" s="7">
        <v>140.80000000000001</v>
      </c>
      <c r="G23" s="7">
        <v>211.2</v>
      </c>
      <c r="H23" s="7">
        <v>140.80000000000001</v>
      </c>
      <c r="I23" s="7">
        <v>422.4</v>
      </c>
      <c r="J23" s="7">
        <v>281.60000000000002</v>
      </c>
      <c r="K23" s="7">
        <v>640.20000000000005</v>
      </c>
      <c r="L23" s="7">
        <v>281.60000000000002</v>
      </c>
      <c r="M23" s="7">
        <v>70.400000000000006</v>
      </c>
      <c r="N23" s="7"/>
      <c r="O23" s="7">
        <f>SUM(C23:N23)</f>
        <v>2400.1999999999998</v>
      </c>
    </row>
    <row r="24" spans="2:15" x14ac:dyDescent="0.25">
      <c r="B24" t="s">
        <v>31</v>
      </c>
      <c r="C24" s="19"/>
      <c r="D24" s="7"/>
      <c r="E24" s="7">
        <v>176.25</v>
      </c>
      <c r="F24" s="7">
        <v>36.299999999999997</v>
      </c>
      <c r="G24" s="7">
        <v>114.3</v>
      </c>
      <c r="H24" s="7">
        <v>595.29999999999995</v>
      </c>
      <c r="I24" s="7">
        <v>339.1</v>
      </c>
      <c r="J24" s="7">
        <v>197.3</v>
      </c>
      <c r="K24" s="7">
        <v>204.3</v>
      </c>
      <c r="L24" s="7">
        <v>586.79999999999995</v>
      </c>
      <c r="M24" s="7">
        <v>348.3</v>
      </c>
      <c r="N24" s="7">
        <v>445.3</v>
      </c>
      <c r="O24" s="7">
        <f>SUM(C24:N24)</f>
        <v>3043.25</v>
      </c>
    </row>
    <row r="25" spans="2:15" x14ac:dyDescent="0.25">
      <c r="B25" t="s">
        <v>22</v>
      </c>
      <c r="C25" s="19">
        <v>63</v>
      </c>
      <c r="D25" s="7">
        <v>186.18</v>
      </c>
      <c r="E25" s="7">
        <v>60.77</v>
      </c>
      <c r="F25" s="7">
        <v>22.02</v>
      </c>
      <c r="G25" s="7">
        <v>77.849999999999994</v>
      </c>
      <c r="H25" s="7">
        <v>28.36</v>
      </c>
      <c r="I25" s="7">
        <v>209.16</v>
      </c>
      <c r="J25" s="7">
        <v>97.97</v>
      </c>
      <c r="K25" s="7">
        <v>146.91999999999999</v>
      </c>
      <c r="L25" s="7">
        <v>63.74</v>
      </c>
      <c r="M25" s="7">
        <v>33.04</v>
      </c>
      <c r="N25" s="7"/>
      <c r="O25" s="7">
        <f>SUM(C25:N25)</f>
        <v>989.00999999999988</v>
      </c>
    </row>
    <row r="26" spans="2:15" x14ac:dyDescent="0.25">
      <c r="B26" t="s">
        <v>29</v>
      </c>
      <c r="C26" s="20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2:15" x14ac:dyDescent="0.25">
      <c r="B27" t="s">
        <v>58</v>
      </c>
      <c r="C27" s="20">
        <v>88.29</v>
      </c>
      <c r="D27" s="7">
        <v>93.87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f>SUM(C27:N27)</f>
        <v>182.16000000000003</v>
      </c>
    </row>
    <row r="28" spans="2:15" ht="15.75" thickBot="1" x14ac:dyDescent="0.3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15" x14ac:dyDescent="0.25">
      <c r="B29" t="s">
        <v>59</v>
      </c>
      <c r="C29" s="7">
        <f t="shared" ref="C29:O29" si="1">SUM(C18:C28)</f>
        <v>971.13</v>
      </c>
      <c r="D29" s="7">
        <f t="shared" si="1"/>
        <v>1032.3499999999999</v>
      </c>
      <c r="E29" s="7">
        <f t="shared" si="1"/>
        <v>777.67</v>
      </c>
      <c r="F29" s="7">
        <f t="shared" si="1"/>
        <v>343.21999999999997</v>
      </c>
      <c r="G29" s="7">
        <f t="shared" si="1"/>
        <v>763.74999999999989</v>
      </c>
      <c r="H29" s="7">
        <f t="shared" si="1"/>
        <v>1087.83</v>
      </c>
      <c r="I29" s="7">
        <f t="shared" si="1"/>
        <v>2075.77</v>
      </c>
      <c r="J29" s="7">
        <f t="shared" si="1"/>
        <v>1027.7</v>
      </c>
      <c r="K29" s="7">
        <f t="shared" si="1"/>
        <v>1884.63</v>
      </c>
      <c r="L29" s="7">
        <f t="shared" si="1"/>
        <v>1320.71</v>
      </c>
      <c r="M29" s="7">
        <f t="shared" si="1"/>
        <v>607.97</v>
      </c>
      <c r="N29" s="7">
        <f t="shared" si="1"/>
        <v>445.3</v>
      </c>
      <c r="O29" s="7">
        <f t="shared" si="1"/>
        <v>12338.03</v>
      </c>
    </row>
    <row r="30" spans="2:15" ht="15.75" thickBot="1" x14ac:dyDescent="0.3">
      <c r="C30" s="12">
        <f t="shared" ref="C30:O30" si="2">C16-C29</f>
        <v>1338.19</v>
      </c>
      <c r="D30" s="12">
        <f t="shared" si="2"/>
        <v>631.65000000000009</v>
      </c>
      <c r="E30" s="28">
        <f t="shared" si="2"/>
        <v>658.32</v>
      </c>
      <c r="F30" s="12">
        <f t="shared" si="2"/>
        <v>64.78000000000003</v>
      </c>
      <c r="G30" s="12">
        <f t="shared" si="2"/>
        <v>897.36</v>
      </c>
      <c r="H30" s="12">
        <f t="shared" si="2"/>
        <v>1525.7200000000003</v>
      </c>
      <c r="I30" s="12">
        <f t="shared" si="2"/>
        <v>4041.4</v>
      </c>
      <c r="J30" s="12">
        <f t="shared" si="2"/>
        <v>971.08999999999992</v>
      </c>
      <c r="K30" s="12">
        <f t="shared" si="2"/>
        <v>1571.37</v>
      </c>
      <c r="L30" s="12">
        <f t="shared" si="2"/>
        <v>855.29</v>
      </c>
      <c r="M30" s="12">
        <f t="shared" si="2"/>
        <v>2098.2399999999998</v>
      </c>
      <c r="N30" s="12">
        <f t="shared" si="2"/>
        <v>2074.6999999999998</v>
      </c>
      <c r="O30" s="12">
        <f t="shared" si="2"/>
        <v>16728.11</v>
      </c>
    </row>
    <row r="31" spans="2:15" x14ac:dyDescent="0.25">
      <c r="C31" s="7"/>
      <c r="D31" s="7"/>
      <c r="E31" s="32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2:15" x14ac:dyDescent="0.25">
      <c r="B32" t="s">
        <v>44</v>
      </c>
      <c r="C32" s="7">
        <v>-439.9</v>
      </c>
      <c r="D32" s="20"/>
      <c r="E32" s="20"/>
      <c r="F32" s="20"/>
      <c r="G32" s="7"/>
      <c r="H32" s="7"/>
      <c r="I32" s="7"/>
      <c r="J32" s="7"/>
      <c r="K32" s="7"/>
      <c r="L32" s="7"/>
      <c r="M32" s="7"/>
      <c r="N32" s="7"/>
      <c r="O32" s="7">
        <f>SUM(C32:N32)</f>
        <v>-439.9</v>
      </c>
    </row>
    <row r="33" spans="1:15" x14ac:dyDescent="0.25">
      <c r="A33" s="17"/>
      <c r="B33" s="3"/>
      <c r="C33" s="37"/>
      <c r="D33" s="37"/>
      <c r="E33" s="37"/>
      <c r="F33" s="20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17"/>
      <c r="B34" s="3" t="s">
        <v>60</v>
      </c>
      <c r="C34" s="37">
        <f>SUM(C30:C33)</f>
        <v>898.29000000000008</v>
      </c>
      <c r="D34" s="37">
        <f t="shared" ref="D34:N34" si="3">D30</f>
        <v>631.65000000000009</v>
      </c>
      <c r="E34" s="37">
        <f t="shared" si="3"/>
        <v>658.32</v>
      </c>
      <c r="F34" s="37">
        <f t="shared" si="3"/>
        <v>64.78000000000003</v>
      </c>
      <c r="G34" s="39">
        <f t="shared" si="3"/>
        <v>897.36</v>
      </c>
      <c r="H34" s="39">
        <f t="shared" si="3"/>
        <v>1525.7200000000003</v>
      </c>
      <c r="I34" s="39">
        <f t="shared" si="3"/>
        <v>4041.4</v>
      </c>
      <c r="J34" s="39">
        <f t="shared" si="3"/>
        <v>971.08999999999992</v>
      </c>
      <c r="K34" s="39">
        <f t="shared" si="3"/>
        <v>1571.37</v>
      </c>
      <c r="L34" s="39">
        <f t="shared" si="3"/>
        <v>855.29</v>
      </c>
      <c r="M34" s="39">
        <f t="shared" si="3"/>
        <v>2098.2399999999998</v>
      </c>
      <c r="N34" s="39">
        <f t="shared" si="3"/>
        <v>2074.6999999999998</v>
      </c>
      <c r="O34" s="39">
        <f>SUM(O30:O33)</f>
        <v>16288.210000000001</v>
      </c>
    </row>
    <row r="35" spans="1:15" x14ac:dyDescent="0.25">
      <c r="A35" s="17"/>
      <c r="B35" s="3"/>
      <c r="C35" s="37"/>
      <c r="D35" s="37"/>
      <c r="E35" s="20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17"/>
      <c r="B36" s="3"/>
      <c r="C36" s="37"/>
      <c r="D36" s="37"/>
      <c r="E36" s="20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17"/>
      <c r="C37" s="20"/>
      <c r="D37" s="20"/>
      <c r="E37" s="20"/>
    </row>
    <row r="38" spans="1:15" x14ac:dyDescent="0.25">
      <c r="A38" s="17"/>
    </row>
    <row r="39" spans="1:15" x14ac:dyDescent="0.25">
      <c r="A39" s="17"/>
    </row>
    <row r="40" spans="1:15" x14ac:dyDescent="0.25">
      <c r="A40" s="17"/>
    </row>
    <row r="41" spans="1:15" x14ac:dyDescent="0.25">
      <c r="A41" s="17"/>
      <c r="B41" s="17"/>
      <c r="C41" s="20"/>
      <c r="D41" s="20"/>
      <c r="E41" s="20"/>
    </row>
    <row r="42" spans="1:15" x14ac:dyDescent="0.25">
      <c r="A42" s="17"/>
      <c r="B42" s="17"/>
      <c r="C42" s="20"/>
      <c r="D42" s="20"/>
      <c r="E42" s="20"/>
    </row>
    <row r="43" spans="1:15" x14ac:dyDescent="0.25">
      <c r="A43" s="17"/>
      <c r="B43" s="17"/>
      <c r="C43" s="20"/>
      <c r="D43" s="20"/>
      <c r="E43" s="20"/>
    </row>
    <row r="44" spans="1:15" x14ac:dyDescent="0.25">
      <c r="A44" s="17"/>
      <c r="B44" s="17"/>
      <c r="C44" s="20"/>
      <c r="D44" s="20"/>
      <c r="E44" s="20"/>
    </row>
    <row r="45" spans="1:15" x14ac:dyDescent="0.25">
      <c r="A45" s="17"/>
      <c r="B45" s="17"/>
      <c r="C45" s="20"/>
      <c r="D45" s="20"/>
      <c r="E45" s="20"/>
    </row>
    <row r="46" spans="1:15" x14ac:dyDescent="0.25">
      <c r="A46" s="17"/>
      <c r="B46" s="17"/>
      <c r="C46" s="20"/>
      <c r="D46" s="20"/>
      <c r="E46" s="20"/>
    </row>
    <row r="47" spans="1:15" x14ac:dyDescent="0.25">
      <c r="A47" s="17"/>
      <c r="B47" s="17"/>
      <c r="C47" s="17"/>
      <c r="D47" s="17"/>
      <c r="E47" s="35"/>
    </row>
    <row r="48" spans="1:15" x14ac:dyDescent="0.25">
      <c r="A48" s="17"/>
      <c r="B48" s="17"/>
      <c r="C48" s="17"/>
      <c r="D48" s="17"/>
      <c r="E48" s="17"/>
    </row>
    <row r="49" spans="1:5" x14ac:dyDescent="0.25">
      <c r="A49" s="17"/>
      <c r="B49" s="17"/>
      <c r="C49" s="17"/>
      <c r="D49" s="17"/>
      <c r="E49" s="17"/>
    </row>
    <row r="50" spans="1:5" x14ac:dyDescent="0.25">
      <c r="A50" s="17"/>
      <c r="B50" s="17"/>
      <c r="C50" s="17"/>
      <c r="D50" s="17"/>
      <c r="E50" s="17"/>
    </row>
    <row r="51" spans="1:5" x14ac:dyDescent="0.25">
      <c r="A51" s="17"/>
      <c r="B51" s="17"/>
      <c r="C51" s="17"/>
      <c r="D51" s="17"/>
      <c r="E51" s="17"/>
    </row>
    <row r="52" spans="1:5" x14ac:dyDescent="0.25">
      <c r="A52" s="17"/>
      <c r="B52" s="17"/>
      <c r="C52" s="17"/>
      <c r="D52" s="17"/>
      <c r="E52" s="17"/>
    </row>
    <row r="53" spans="1:5" x14ac:dyDescent="0.25">
      <c r="A53" s="17"/>
      <c r="B53" s="17"/>
      <c r="C53" s="17"/>
      <c r="D53" s="17"/>
      <c r="E53" s="17"/>
    </row>
    <row r="54" spans="1:5" x14ac:dyDescent="0.25">
      <c r="A54" s="17"/>
      <c r="B54" s="17"/>
      <c r="C54" s="17"/>
      <c r="D54" s="17"/>
      <c r="E54" s="17"/>
    </row>
    <row r="55" spans="1:5" x14ac:dyDescent="0.25">
      <c r="A55" s="17"/>
      <c r="B55" s="17"/>
      <c r="C55" s="17"/>
      <c r="D55" s="17"/>
      <c r="E55" s="17"/>
    </row>
    <row r="56" spans="1:5" x14ac:dyDescent="0.25">
      <c r="A56" s="17"/>
      <c r="B56" s="17"/>
      <c r="C56" s="17"/>
      <c r="D56" s="17"/>
      <c r="E56" s="17"/>
    </row>
    <row r="57" spans="1:5" x14ac:dyDescent="0.25">
      <c r="A57" s="17"/>
      <c r="B57" s="17"/>
      <c r="C57" s="17"/>
      <c r="D57" s="17"/>
      <c r="E57" s="17"/>
    </row>
    <row r="58" spans="1:5" x14ac:dyDescent="0.25">
      <c r="A58" s="17"/>
      <c r="B58" s="17"/>
      <c r="C58" s="17"/>
      <c r="D58" s="17"/>
      <c r="E58" s="17"/>
    </row>
    <row r="59" spans="1:5" x14ac:dyDescent="0.25">
      <c r="A59" s="17"/>
      <c r="B59" s="17"/>
      <c r="C59" s="17"/>
      <c r="D59" s="17"/>
      <c r="E59" s="17"/>
    </row>
    <row r="60" spans="1:5" x14ac:dyDescent="0.25">
      <c r="A60" s="17"/>
      <c r="B60" s="17"/>
      <c r="C60" s="17"/>
      <c r="D60" s="17"/>
      <c r="E60" s="17"/>
    </row>
    <row r="61" spans="1:5" x14ac:dyDescent="0.25">
      <c r="A61" s="17"/>
      <c r="B61" s="17"/>
      <c r="C61" s="17"/>
      <c r="D61" s="17"/>
      <c r="E61" s="17"/>
    </row>
    <row r="62" spans="1:5" x14ac:dyDescent="0.25">
      <c r="A62" s="17"/>
      <c r="B62" s="17"/>
      <c r="C62" s="17"/>
      <c r="D62" s="17"/>
      <c r="E62" s="17"/>
    </row>
    <row r="63" spans="1:5" x14ac:dyDescent="0.25">
      <c r="A63" s="17"/>
      <c r="B63" s="17"/>
      <c r="C63" s="17"/>
      <c r="D63" s="17"/>
      <c r="E63" s="17"/>
    </row>
    <row r="64" spans="1:5" x14ac:dyDescent="0.25">
      <c r="A64" s="17"/>
      <c r="B64" s="17"/>
      <c r="C64" s="17"/>
      <c r="D64" s="17"/>
      <c r="E64" s="17"/>
    </row>
    <row r="65" spans="1:5" x14ac:dyDescent="0.25">
      <c r="A65" s="17"/>
      <c r="B65" s="17"/>
      <c r="C65" s="17"/>
      <c r="D65" s="17"/>
      <c r="E65" s="17"/>
    </row>
    <row r="66" spans="1:5" x14ac:dyDescent="0.25">
      <c r="A66" s="17"/>
      <c r="B66" s="17"/>
      <c r="C66" s="17"/>
      <c r="D66" s="17"/>
      <c r="E66" s="17"/>
    </row>
    <row r="67" spans="1:5" x14ac:dyDescent="0.25">
      <c r="A67" s="17"/>
      <c r="B67" s="17"/>
      <c r="C67" s="17"/>
      <c r="D67" s="17"/>
      <c r="E67" s="17"/>
    </row>
    <row r="68" spans="1:5" x14ac:dyDescent="0.25">
      <c r="A68" s="17"/>
      <c r="B68" s="17"/>
      <c r="C68" s="17"/>
      <c r="D68" s="17"/>
      <c r="E68" s="17"/>
    </row>
    <row r="69" spans="1:5" x14ac:dyDescent="0.25">
      <c r="A69" s="17"/>
      <c r="B69" s="17"/>
      <c r="C69" s="17"/>
      <c r="D69" s="17"/>
      <c r="E69" s="17"/>
    </row>
    <row r="70" spans="1:5" x14ac:dyDescent="0.25">
      <c r="A70" s="17"/>
      <c r="B70" s="17"/>
      <c r="C70" s="17"/>
      <c r="D70" s="17"/>
      <c r="E70" s="17"/>
    </row>
    <row r="71" spans="1:5" x14ac:dyDescent="0.25">
      <c r="A71" s="17"/>
      <c r="B71" s="17"/>
      <c r="C71" s="17"/>
      <c r="D71" s="17"/>
      <c r="E71" s="17"/>
    </row>
    <row r="72" spans="1:5" x14ac:dyDescent="0.25">
      <c r="A72" s="17"/>
      <c r="B72" s="17"/>
      <c r="C72" s="17"/>
      <c r="D72" s="17"/>
      <c r="E72" s="17"/>
    </row>
    <row r="73" spans="1:5" x14ac:dyDescent="0.25">
      <c r="A73" s="17"/>
      <c r="B73" s="17"/>
      <c r="C73" s="17"/>
      <c r="D73" s="17"/>
      <c r="E73" s="17"/>
    </row>
    <row r="74" spans="1:5" x14ac:dyDescent="0.25">
      <c r="A74" s="17"/>
      <c r="B74" s="17"/>
      <c r="C74" s="17"/>
      <c r="D74" s="17"/>
      <c r="E74" s="17"/>
    </row>
    <row r="75" spans="1:5" x14ac:dyDescent="0.25">
      <c r="A75" s="17"/>
      <c r="B75" s="17"/>
      <c r="C75" s="17"/>
      <c r="D75" s="17"/>
      <c r="E75" s="17"/>
    </row>
    <row r="76" spans="1:5" x14ac:dyDescent="0.25">
      <c r="A76" s="17"/>
      <c r="B76" s="17"/>
      <c r="C76" s="17"/>
      <c r="D76" s="17"/>
      <c r="E76" s="17"/>
    </row>
    <row r="77" spans="1:5" x14ac:dyDescent="0.25">
      <c r="A77" s="17"/>
      <c r="B77" s="17"/>
      <c r="C77" s="17"/>
      <c r="D77" s="17"/>
      <c r="E77" s="17"/>
    </row>
    <row r="78" spans="1:5" x14ac:dyDescent="0.25">
      <c r="A78" s="17"/>
      <c r="B78" s="17"/>
      <c r="C78" s="17"/>
      <c r="D78" s="17"/>
      <c r="E78" s="17"/>
    </row>
    <row r="79" spans="1:5" x14ac:dyDescent="0.25">
      <c r="A79" s="17"/>
      <c r="B79" s="17"/>
      <c r="C79" s="17"/>
      <c r="D79" s="17"/>
      <c r="E79" s="17"/>
    </row>
    <row r="80" spans="1:5" x14ac:dyDescent="0.25">
      <c r="A80" s="17"/>
      <c r="B80" s="17"/>
      <c r="C80" s="17"/>
      <c r="D80" s="17"/>
      <c r="E80" s="17"/>
    </row>
    <row r="81" spans="1:5" x14ac:dyDescent="0.25">
      <c r="A81" s="17"/>
      <c r="B81" s="17"/>
      <c r="C81" s="17"/>
      <c r="D81" s="17"/>
      <c r="E81" s="17"/>
    </row>
    <row r="82" spans="1:5" x14ac:dyDescent="0.25">
      <c r="A82" s="17"/>
      <c r="B82" s="17"/>
      <c r="C82" s="17"/>
      <c r="D82" s="17"/>
      <c r="E82" s="17"/>
    </row>
    <row r="83" spans="1:5" x14ac:dyDescent="0.25">
      <c r="A83" s="17"/>
      <c r="B83" s="17"/>
      <c r="C83" s="17"/>
      <c r="D83" s="17"/>
      <c r="E83" s="17"/>
    </row>
    <row r="84" spans="1:5" x14ac:dyDescent="0.25">
      <c r="A84" s="17"/>
      <c r="B84" s="17"/>
      <c r="C84" s="17"/>
      <c r="D84" s="17"/>
      <c r="E84" s="17"/>
    </row>
    <row r="85" spans="1:5" x14ac:dyDescent="0.25">
      <c r="A85" s="17"/>
      <c r="B85" s="17"/>
      <c r="C85" s="17"/>
      <c r="D85" s="17"/>
      <c r="E85" s="17"/>
    </row>
    <row r="86" spans="1:5" x14ac:dyDescent="0.25">
      <c r="A86" s="17"/>
      <c r="B86" s="17"/>
      <c r="C86" s="17"/>
      <c r="D86" s="17"/>
      <c r="E86" s="17"/>
    </row>
    <row r="87" spans="1:5" x14ac:dyDescent="0.25">
      <c r="A87" s="17"/>
      <c r="B87" s="17"/>
      <c r="C87" s="17"/>
      <c r="D87" s="17"/>
      <c r="E87" s="17"/>
    </row>
    <row r="88" spans="1:5" x14ac:dyDescent="0.25">
      <c r="A88" s="17"/>
      <c r="B88" s="17"/>
      <c r="C88" s="17"/>
      <c r="D88" s="17"/>
      <c r="E88" s="17"/>
    </row>
    <row r="89" spans="1:5" x14ac:dyDescent="0.25">
      <c r="A89" s="17"/>
      <c r="B89" s="17"/>
      <c r="C89" s="17"/>
      <c r="D89" s="17"/>
      <c r="E89" s="17"/>
    </row>
    <row r="90" spans="1:5" x14ac:dyDescent="0.25">
      <c r="A90" s="17"/>
      <c r="B90" s="17"/>
      <c r="C90" s="17"/>
      <c r="D90" s="17"/>
      <c r="E90" s="17"/>
    </row>
    <row r="91" spans="1:5" x14ac:dyDescent="0.25">
      <c r="A91" s="17"/>
      <c r="B91" s="17"/>
      <c r="C91" s="17"/>
      <c r="D91" s="17"/>
      <c r="E91" s="17"/>
    </row>
    <row r="92" spans="1:5" x14ac:dyDescent="0.25">
      <c r="A92" s="17"/>
      <c r="B92" s="17"/>
      <c r="C92" s="17"/>
      <c r="D92" s="17"/>
      <c r="E92" s="17"/>
    </row>
    <row r="93" spans="1:5" x14ac:dyDescent="0.25">
      <c r="A93" s="17"/>
      <c r="B93" s="17"/>
      <c r="C93" s="17"/>
      <c r="D93" s="17"/>
      <c r="E93" s="17"/>
    </row>
    <row r="94" spans="1:5" x14ac:dyDescent="0.25">
      <c r="A94" s="17"/>
      <c r="B94" s="17"/>
      <c r="C94" s="17"/>
      <c r="D94" s="17"/>
      <c r="E94" s="17"/>
    </row>
    <row r="95" spans="1:5" x14ac:dyDescent="0.25">
      <c r="A95" s="17"/>
      <c r="B95" s="17"/>
      <c r="C95" s="17"/>
      <c r="D95" s="17"/>
      <c r="E95" s="17"/>
    </row>
    <row r="96" spans="1:5" x14ac:dyDescent="0.25">
      <c r="A96" s="17"/>
      <c r="B96" s="17"/>
      <c r="C96" s="17"/>
      <c r="D96" s="17"/>
      <c r="E96" s="17"/>
    </row>
  </sheetData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8D09B-794D-4365-8F5E-842E1579D3A0}">
  <sheetPr>
    <tabColor rgb="FFFFC000"/>
  </sheetPr>
  <dimension ref="B2:U256"/>
  <sheetViews>
    <sheetView workbookViewId="0">
      <selection activeCell="H34" sqref="H34"/>
    </sheetView>
  </sheetViews>
  <sheetFormatPr defaultRowHeight="15" x14ac:dyDescent="0.25"/>
  <cols>
    <col min="1" max="5" width="12.7109375" customWidth="1"/>
    <col min="6" max="6" width="17.7109375" customWidth="1"/>
    <col min="7" max="44" width="12.7109375" customWidth="1"/>
  </cols>
  <sheetData>
    <row r="2" spans="2:21" ht="15.75" x14ac:dyDescent="0.25">
      <c r="B2" s="21" t="s">
        <v>25</v>
      </c>
    </row>
    <row r="3" spans="2:21" ht="15.75" x14ac:dyDescent="0.25">
      <c r="B3" s="21"/>
    </row>
    <row r="4" spans="2:21" ht="15.75" x14ac:dyDescent="0.25">
      <c r="B4" s="22">
        <v>44377</v>
      </c>
    </row>
    <row r="5" spans="2:21" ht="15.75" x14ac:dyDescent="0.25">
      <c r="B5" s="22"/>
    </row>
    <row r="6" spans="2:21" ht="15.75" x14ac:dyDescent="0.25">
      <c r="B6" s="22" t="s">
        <v>70</v>
      </c>
    </row>
    <row r="8" spans="2:21" x14ac:dyDescent="0.25">
      <c r="B8" s="3" t="s">
        <v>36</v>
      </c>
      <c r="C8" s="3" t="s">
        <v>62</v>
      </c>
      <c r="D8" s="3" t="s">
        <v>63</v>
      </c>
      <c r="E8" s="3" t="s">
        <v>64</v>
      </c>
      <c r="F8" s="3" t="s">
        <v>65</v>
      </c>
      <c r="G8" s="3" t="s">
        <v>8</v>
      </c>
      <c r="H8" s="3" t="s">
        <v>66</v>
      </c>
      <c r="I8" s="3" t="s">
        <v>68</v>
      </c>
      <c r="J8" s="3" t="s">
        <v>67</v>
      </c>
      <c r="K8" s="3"/>
      <c r="L8" s="3"/>
      <c r="M8" s="3"/>
      <c r="N8" s="3"/>
      <c r="O8" s="3"/>
      <c r="P8" s="3"/>
      <c r="Q8" s="3"/>
      <c r="R8" s="3"/>
      <c r="S8" s="3"/>
    </row>
    <row r="9" spans="2:21" x14ac:dyDescent="0.25">
      <c r="B9" s="48">
        <v>8.8000000000000007</v>
      </c>
      <c r="C9" s="38">
        <v>27.5</v>
      </c>
      <c r="D9" s="43">
        <v>105.95</v>
      </c>
      <c r="E9" s="45"/>
      <c r="F9" s="41">
        <v>56</v>
      </c>
      <c r="G9" s="48">
        <v>30</v>
      </c>
      <c r="H9" s="41">
        <v>286</v>
      </c>
      <c r="I9" s="48">
        <v>35</v>
      </c>
      <c r="J9" s="48">
        <v>16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2:21" x14ac:dyDescent="0.25">
      <c r="B10" s="48">
        <v>8.8000000000000007</v>
      </c>
      <c r="C10" s="38">
        <v>19</v>
      </c>
      <c r="D10" s="43">
        <v>229.8</v>
      </c>
      <c r="E10" s="45">
        <v>88</v>
      </c>
      <c r="F10" s="41">
        <v>24</v>
      </c>
      <c r="G10" s="48">
        <v>30</v>
      </c>
      <c r="H10" s="41">
        <v>150</v>
      </c>
      <c r="I10" s="48">
        <v>35</v>
      </c>
      <c r="J10" s="48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21" x14ac:dyDescent="0.25">
      <c r="B11" s="48">
        <v>8.8000000000000007</v>
      </c>
      <c r="C11" s="38">
        <v>27.5</v>
      </c>
      <c r="D11" s="43">
        <v>493.5</v>
      </c>
      <c r="E11" s="45"/>
      <c r="F11" s="41">
        <v>10</v>
      </c>
      <c r="G11" s="48">
        <v>60.77</v>
      </c>
      <c r="H11" s="41">
        <v>255</v>
      </c>
      <c r="I11" s="48">
        <v>35</v>
      </c>
      <c r="J11" s="48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2:21" x14ac:dyDescent="0.25">
      <c r="B12" s="48">
        <v>8.8000000000000007</v>
      </c>
      <c r="C12" s="38">
        <v>27.5</v>
      </c>
      <c r="D12" s="43">
        <v>333</v>
      </c>
      <c r="E12" s="45">
        <v>38</v>
      </c>
      <c r="F12" s="41">
        <v>40</v>
      </c>
      <c r="G12" s="48">
        <v>22.02</v>
      </c>
      <c r="H12" s="41"/>
      <c r="I12" s="48">
        <v>35</v>
      </c>
      <c r="J12" s="48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2:21" x14ac:dyDescent="0.25">
      <c r="B13" s="48">
        <v>8.8000000000000007</v>
      </c>
      <c r="C13" s="38">
        <v>27.5</v>
      </c>
      <c r="D13" s="43"/>
      <c r="E13" s="45">
        <v>88</v>
      </c>
      <c r="F13" s="41">
        <v>10</v>
      </c>
      <c r="G13" s="48">
        <v>77.849999999999994</v>
      </c>
      <c r="H13" s="41"/>
      <c r="I13" s="48">
        <v>35</v>
      </c>
      <c r="J13" s="4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2:21" x14ac:dyDescent="0.25">
      <c r="B14" s="48">
        <v>8.8000000000000007</v>
      </c>
      <c r="C14" s="38">
        <v>27.5</v>
      </c>
      <c r="D14" s="43"/>
      <c r="E14" s="45">
        <v>22</v>
      </c>
      <c r="F14" s="41">
        <v>8</v>
      </c>
      <c r="G14" s="48">
        <v>28.36</v>
      </c>
      <c r="H14" s="41"/>
      <c r="I14" s="48">
        <v>35</v>
      </c>
      <c r="J14" s="4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2:21" x14ac:dyDescent="0.25">
      <c r="B15" s="48">
        <v>8.8000000000000007</v>
      </c>
      <c r="C15" s="38">
        <v>27.5</v>
      </c>
      <c r="D15" s="43"/>
      <c r="E15" s="45">
        <v>88</v>
      </c>
      <c r="F15" s="41">
        <v>5</v>
      </c>
      <c r="G15" s="48">
        <v>209.16</v>
      </c>
      <c r="H15" s="41"/>
      <c r="I15" s="48"/>
      <c r="J15" s="48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2:21" x14ac:dyDescent="0.25">
      <c r="B16" s="48">
        <v>8.8000000000000007</v>
      </c>
      <c r="C16" s="38">
        <v>27.5</v>
      </c>
      <c r="D16" s="43"/>
      <c r="E16" s="45">
        <v>38</v>
      </c>
      <c r="F16" s="41">
        <v>76</v>
      </c>
      <c r="G16" s="48">
        <v>97.97</v>
      </c>
      <c r="H16" s="41"/>
      <c r="I16" s="48"/>
      <c r="J16" s="48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2:21" x14ac:dyDescent="0.25">
      <c r="B17" s="48">
        <v>8.8000000000000007</v>
      </c>
      <c r="C17" s="38">
        <v>27.5</v>
      </c>
      <c r="D17" s="43"/>
      <c r="E17" s="45">
        <v>22</v>
      </c>
      <c r="F17" s="41"/>
      <c r="G17" s="48">
        <v>146.91999999999999</v>
      </c>
      <c r="H17" s="41"/>
      <c r="I17" s="48"/>
      <c r="J17" s="48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2:21" x14ac:dyDescent="0.25">
      <c r="B18" s="48">
        <v>8.8000000000000007</v>
      </c>
      <c r="C18" s="38">
        <v>27.5</v>
      </c>
      <c r="D18" s="43"/>
      <c r="E18" s="45">
        <v>88</v>
      </c>
      <c r="F18" s="41"/>
      <c r="G18" s="48">
        <v>63.74</v>
      </c>
      <c r="H18" s="41"/>
      <c r="I18" s="48"/>
      <c r="J18" s="48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2:21" x14ac:dyDescent="0.25">
      <c r="B19" s="48">
        <v>8.8000000000000007</v>
      </c>
      <c r="C19" s="38">
        <v>27.5</v>
      </c>
      <c r="D19" s="43"/>
      <c r="E19" s="45">
        <v>22</v>
      </c>
      <c r="F19" s="41"/>
      <c r="G19" s="48"/>
      <c r="H19" s="41"/>
      <c r="I19" s="48"/>
      <c r="J19" s="48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2:21" x14ac:dyDescent="0.25">
      <c r="B20" s="48">
        <v>8.8000000000000007</v>
      </c>
      <c r="C20" s="38">
        <v>27.5</v>
      </c>
      <c r="D20" s="43"/>
      <c r="E20" s="45">
        <v>22</v>
      </c>
      <c r="F20" s="41"/>
      <c r="G20" s="48"/>
      <c r="H20" s="41"/>
      <c r="I20" s="48"/>
      <c r="J20" s="48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2:21" x14ac:dyDescent="0.25">
      <c r="B21" s="48"/>
      <c r="C21" s="38"/>
      <c r="D21" s="43"/>
      <c r="E21" s="45"/>
      <c r="F21" s="41"/>
      <c r="G21" s="48"/>
      <c r="H21" s="41"/>
      <c r="I21" s="48"/>
      <c r="J21" s="48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2:21" ht="15.75" thickBot="1" x14ac:dyDescent="0.3">
      <c r="B22" s="49">
        <f t="shared" ref="B22:J22" si="0">SUM(B9:B21)</f>
        <v>105.59999999999998</v>
      </c>
      <c r="C22" s="40">
        <f t="shared" si="0"/>
        <v>321.5</v>
      </c>
      <c r="D22" s="44">
        <f t="shared" si="0"/>
        <v>1162.25</v>
      </c>
      <c r="E22" s="46">
        <f t="shared" si="0"/>
        <v>516</v>
      </c>
      <c r="F22" s="42">
        <f t="shared" si="0"/>
        <v>229</v>
      </c>
      <c r="G22" s="49">
        <f t="shared" si="0"/>
        <v>766.79</v>
      </c>
      <c r="H22" s="42">
        <f t="shared" si="0"/>
        <v>691</v>
      </c>
      <c r="I22" s="49">
        <f t="shared" si="0"/>
        <v>210</v>
      </c>
      <c r="J22" s="49">
        <f t="shared" si="0"/>
        <v>16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2:2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2:2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2:2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2:2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2:2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2:2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2:2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2:2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2:2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2:2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2:2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2:2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2:2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2:2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2:2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2:2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2:2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2:2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2:2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2:2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2:2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2:21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2:21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2:21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2:21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2:21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2:21" x14ac:dyDescent="0.2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2:21" x14ac:dyDescent="0.2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2:21" x14ac:dyDescent="0.2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2:21" x14ac:dyDescent="0.2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2:21" x14ac:dyDescent="0.2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2:21" x14ac:dyDescent="0.2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2:21" x14ac:dyDescent="0.2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2:21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2:2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2:2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2:2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2:2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2:2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2:21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2:2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2:2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2:21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2:21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2:21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2:21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2:21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2:21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2:21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2:21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2:21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2:21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2:21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2:2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2:21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2:21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2:21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2:21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2:21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2:21" x14ac:dyDescent="0.2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2:21" x14ac:dyDescent="0.2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2:21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2:21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2:21" x14ac:dyDescent="0.2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2:21" x14ac:dyDescent="0.2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2:21" x14ac:dyDescent="0.2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2:21" x14ac:dyDescent="0.2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2:21" x14ac:dyDescent="0.25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2:21" x14ac:dyDescent="0.25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2:21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2:21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2:21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2:21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2:21" x14ac:dyDescent="0.2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2:21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2:21" x14ac:dyDescent="0.2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2:21" x14ac:dyDescent="0.2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2:21" x14ac:dyDescent="0.25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2:21" x14ac:dyDescent="0.2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2:21" x14ac:dyDescent="0.25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2:21" x14ac:dyDescent="0.25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2:21" x14ac:dyDescent="0.2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2:21" x14ac:dyDescent="0.25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2:21" x14ac:dyDescent="0.25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2:21" x14ac:dyDescent="0.25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2:21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2:21" x14ac:dyDescent="0.25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2:21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2:21" x14ac:dyDescent="0.2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2:21" x14ac:dyDescent="0.25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2:21" x14ac:dyDescent="0.25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2:21" x14ac:dyDescent="0.25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2:21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2:21" x14ac:dyDescent="0.2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2:21" x14ac:dyDescent="0.25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2:21" x14ac:dyDescent="0.2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2:21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2:21" x14ac:dyDescent="0.25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2:21" x14ac:dyDescent="0.25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2:21" x14ac:dyDescent="0.25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2:21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2:21" x14ac:dyDescent="0.25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2:21" x14ac:dyDescent="0.25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2:21" x14ac:dyDescent="0.25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2:21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2:21" x14ac:dyDescent="0.25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2:21" x14ac:dyDescent="0.25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2:21" x14ac:dyDescent="0.25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2:21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2:21" x14ac:dyDescent="0.25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2:21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2:21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2:21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2:21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2:21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2:21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2:21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2:21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2:21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2:21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2:21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2:21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2:21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2:21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2:21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2:21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2:21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2:21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2:21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2:21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2:21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2:21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2:21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2:21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2:21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2:21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2:21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2:21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2:21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2:21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2:21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2:21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2:21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2:21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2:21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2:21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2:21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2:21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2:21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2:21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2:21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2:21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2:21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2:21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2:21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2:21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2:21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2:21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2:21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2:21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2:21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2:21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2:21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2:21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2:21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2:21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2:21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2:21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2:21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2:21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2:21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2:21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2:21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2:21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2:21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2:21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2:21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2:21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2:21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2:21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2:21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2:21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2:21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2:21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2:21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2:21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2:21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2:21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2:21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2:21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2:21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2:21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2:21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2:21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2:21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2:21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2:21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2:21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2:21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2:21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2:21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2:21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2:21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2:21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2:21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2:21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2:21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2:21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2:21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2:21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2:21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2:21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2:21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2:21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2:21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2:21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spans="2:21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spans="2:21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spans="2:21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spans="2:21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spans="2:21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spans="2:21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2:21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spans="2:21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spans="2:21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spans="2:21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spans="2:21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spans="2:21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spans="2:21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spans="2:21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spans="2:21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spans="2:21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spans="2:21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03B0E-383B-40E8-B775-F6456844B19C}">
  <sheetPr>
    <tabColor rgb="FF00FF00"/>
    <pageSetUpPr fitToPage="1"/>
  </sheetPr>
  <dimension ref="A3:F93"/>
  <sheetViews>
    <sheetView workbookViewId="0">
      <selection activeCell="I11" sqref="I11"/>
    </sheetView>
  </sheetViews>
  <sheetFormatPr defaultRowHeight="15" x14ac:dyDescent="0.25"/>
  <cols>
    <col min="1" max="1" width="14.7109375" customWidth="1"/>
    <col min="2" max="2" width="20.7109375" customWidth="1"/>
    <col min="3" max="5" width="14.7109375" customWidth="1"/>
    <col min="6" max="6" width="20" customWidth="1"/>
    <col min="7" max="77" width="14.7109375" customWidth="1"/>
  </cols>
  <sheetData>
    <row r="3" spans="2:5" ht="15.75" x14ac:dyDescent="0.25">
      <c r="B3" s="21" t="s">
        <v>25</v>
      </c>
    </row>
    <row r="4" spans="2:5" ht="15.75" x14ac:dyDescent="0.25">
      <c r="B4" s="21"/>
    </row>
    <row r="5" spans="2:5" ht="15.75" x14ac:dyDescent="0.25">
      <c r="B5" s="22">
        <v>44377</v>
      </c>
    </row>
    <row r="7" spans="2:5" x14ac:dyDescent="0.25">
      <c r="B7" s="25" t="s">
        <v>18</v>
      </c>
      <c r="C7" s="30"/>
      <c r="D7" s="30"/>
    </row>
    <row r="9" spans="2:5" x14ac:dyDescent="0.25">
      <c r="C9" s="23" t="s">
        <v>24</v>
      </c>
      <c r="D9" s="23"/>
      <c r="E9" s="23" t="s">
        <v>1</v>
      </c>
    </row>
    <row r="11" spans="2:5" x14ac:dyDescent="0.25">
      <c r="B11" t="s">
        <v>16</v>
      </c>
      <c r="C11" s="7">
        <v>-29066.14</v>
      </c>
      <c r="D11" s="7">
        <v>0</v>
      </c>
      <c r="E11" s="7">
        <f>SUM(C11:C11)</f>
        <v>-29066.14</v>
      </c>
    </row>
    <row r="12" spans="2:5" x14ac:dyDescent="0.25">
      <c r="B12" t="s">
        <v>21</v>
      </c>
      <c r="C12" s="7">
        <v>0</v>
      </c>
      <c r="D12" s="7"/>
      <c r="E12" s="7"/>
    </row>
    <row r="13" spans="2:5" ht="15.75" thickBot="1" x14ac:dyDescent="0.3">
      <c r="C13" s="13">
        <v>0</v>
      </c>
      <c r="D13" s="13"/>
      <c r="E13" s="13">
        <f>SUM(C13:C13)</f>
        <v>0</v>
      </c>
    </row>
    <row r="14" spans="2:5" x14ac:dyDescent="0.25">
      <c r="C14" s="7">
        <f t="shared" ref="C14:E14" si="0">SUM(C11:C13)</f>
        <v>-29066.14</v>
      </c>
      <c r="D14" s="7"/>
      <c r="E14" s="7">
        <f t="shared" si="0"/>
        <v>-29066.14</v>
      </c>
    </row>
    <row r="15" spans="2:5" x14ac:dyDescent="0.25">
      <c r="C15" s="7"/>
      <c r="D15" s="7"/>
      <c r="E15" s="7"/>
    </row>
    <row r="16" spans="2:5" x14ac:dyDescent="0.25">
      <c r="B16" t="s">
        <v>17</v>
      </c>
      <c r="C16" s="19">
        <v>3201.41</v>
      </c>
      <c r="D16" s="7"/>
      <c r="E16" s="7">
        <f>C16+D16</f>
        <v>3201.41</v>
      </c>
    </row>
    <row r="17" spans="1:6" x14ac:dyDescent="0.25">
      <c r="B17" t="s">
        <v>73</v>
      </c>
      <c r="C17" s="19">
        <v>1294.67</v>
      </c>
      <c r="D17" s="7"/>
      <c r="E17" s="7">
        <f t="shared" ref="E17:E24" si="1">C17+D17</f>
        <v>1294.67</v>
      </c>
    </row>
    <row r="18" spans="1:6" x14ac:dyDescent="0.25">
      <c r="B18" t="s">
        <v>71</v>
      </c>
      <c r="C18" s="43">
        <v>1162.25</v>
      </c>
      <c r="D18" s="7"/>
      <c r="E18" s="7">
        <v>1162.25</v>
      </c>
    </row>
    <row r="19" spans="1:6" x14ac:dyDescent="0.25">
      <c r="B19" t="s">
        <v>30</v>
      </c>
      <c r="C19" s="19">
        <v>2522</v>
      </c>
      <c r="D19" s="7"/>
      <c r="E19" s="7">
        <f t="shared" si="1"/>
        <v>2522</v>
      </c>
    </row>
    <row r="20" spans="1:6" x14ac:dyDescent="0.25">
      <c r="B20" t="s">
        <v>20</v>
      </c>
      <c r="C20" s="38">
        <v>321.5</v>
      </c>
      <c r="D20" s="7"/>
      <c r="E20" s="7">
        <f t="shared" si="1"/>
        <v>321.5</v>
      </c>
    </row>
    <row r="21" spans="1:6" x14ac:dyDescent="0.25">
      <c r="B21" t="s">
        <v>28</v>
      </c>
      <c r="C21" s="19">
        <v>2400.1999999999998</v>
      </c>
      <c r="D21" s="7"/>
      <c r="E21" s="7">
        <f t="shared" si="1"/>
        <v>2400.1999999999998</v>
      </c>
    </row>
    <row r="22" spans="1:6" x14ac:dyDescent="0.25">
      <c r="B22" t="s">
        <v>69</v>
      </c>
      <c r="C22" s="41">
        <v>920</v>
      </c>
      <c r="D22" s="7"/>
      <c r="E22" s="7">
        <f t="shared" si="1"/>
        <v>920</v>
      </c>
    </row>
    <row r="23" spans="1:6" x14ac:dyDescent="0.25">
      <c r="B23" t="s">
        <v>22</v>
      </c>
      <c r="C23" s="19"/>
      <c r="D23" s="7"/>
      <c r="E23" s="7">
        <f t="shared" si="1"/>
        <v>0</v>
      </c>
    </row>
    <row r="24" spans="1:6" ht="15.75" thickBot="1" x14ac:dyDescent="0.3">
      <c r="B24" t="s">
        <v>72</v>
      </c>
      <c r="C24" s="47">
        <v>516</v>
      </c>
      <c r="D24" s="7"/>
      <c r="E24" s="7">
        <f t="shared" si="1"/>
        <v>516</v>
      </c>
    </row>
    <row r="25" spans="1:6" x14ac:dyDescent="0.25">
      <c r="C25" s="7">
        <f>SUM(C16:C24)</f>
        <v>12338.029999999999</v>
      </c>
      <c r="D25" s="7"/>
      <c r="E25" s="7">
        <f>SUM(E16:E24)</f>
        <v>12338.029999999999</v>
      </c>
    </row>
    <row r="26" spans="1:6" x14ac:dyDescent="0.25">
      <c r="C26" s="7"/>
      <c r="D26" s="7"/>
      <c r="E26" s="7"/>
    </row>
    <row r="27" spans="1:6" ht="15.75" thickBot="1" x14ac:dyDescent="0.3">
      <c r="C27" s="12">
        <f>C14+C25</f>
        <v>-16728.11</v>
      </c>
      <c r="D27" s="12">
        <f>SUM(D16:D26)</f>
        <v>0</v>
      </c>
      <c r="E27" s="31">
        <f>E14+E25</f>
        <v>-16728.11</v>
      </c>
    </row>
    <row r="28" spans="1:6" x14ac:dyDescent="0.25">
      <c r="C28" s="7"/>
      <c r="D28" s="7"/>
      <c r="E28" s="32"/>
    </row>
    <row r="29" spans="1:6" x14ac:dyDescent="0.25">
      <c r="B29" t="s">
        <v>44</v>
      </c>
      <c r="C29" s="7"/>
      <c r="D29" s="7"/>
      <c r="E29" s="7">
        <v>439.9</v>
      </c>
      <c r="F29" s="24"/>
    </row>
    <row r="30" spans="1:6" ht="15.75" thickBot="1" x14ac:dyDescent="0.3">
      <c r="A30" s="17"/>
      <c r="B30" s="33"/>
      <c r="C30" s="34"/>
      <c r="D30" s="34"/>
      <c r="E30" s="18">
        <f>SUM(E27:E29)</f>
        <v>-16288.210000000001</v>
      </c>
      <c r="F30" s="36" t="s">
        <v>74</v>
      </c>
    </row>
    <row r="31" spans="1:6" x14ac:dyDescent="0.25">
      <c r="A31" s="17"/>
      <c r="B31" s="33"/>
      <c r="C31" s="34"/>
      <c r="D31" s="34"/>
      <c r="E31" s="20"/>
    </row>
    <row r="32" spans="1:6" x14ac:dyDescent="0.25">
      <c r="A32" s="17"/>
      <c r="B32" s="33"/>
      <c r="C32" s="34"/>
      <c r="D32" s="34"/>
      <c r="E32" s="20"/>
    </row>
    <row r="33" spans="1:5" x14ac:dyDescent="0.25">
      <c r="A33" s="17"/>
      <c r="B33" s="33"/>
      <c r="C33" s="34"/>
      <c r="D33" s="34"/>
      <c r="E33" s="20"/>
    </row>
    <row r="34" spans="1:5" x14ac:dyDescent="0.25">
      <c r="A34" s="17"/>
      <c r="B34" s="17"/>
      <c r="C34" s="20"/>
      <c r="D34" s="20"/>
      <c r="E34" s="20"/>
    </row>
    <row r="35" spans="1:5" x14ac:dyDescent="0.25">
      <c r="A35" s="17"/>
      <c r="B35" s="17"/>
      <c r="C35" s="20"/>
      <c r="D35" s="20"/>
      <c r="E35" s="20"/>
    </row>
    <row r="36" spans="1:5" x14ac:dyDescent="0.25">
      <c r="A36" s="17"/>
      <c r="B36" s="17"/>
      <c r="C36" s="20"/>
      <c r="D36" s="20"/>
      <c r="E36" s="20"/>
    </row>
    <row r="37" spans="1:5" x14ac:dyDescent="0.25">
      <c r="A37" s="17"/>
      <c r="B37" s="17"/>
      <c r="C37" s="20"/>
      <c r="D37" s="20"/>
      <c r="E37" s="20"/>
    </row>
    <row r="38" spans="1:5" x14ac:dyDescent="0.25">
      <c r="A38" s="17"/>
      <c r="B38" s="17"/>
      <c r="C38" s="20"/>
      <c r="D38" s="20"/>
      <c r="E38" s="20"/>
    </row>
    <row r="39" spans="1:5" x14ac:dyDescent="0.25">
      <c r="A39" s="17"/>
      <c r="B39" s="17"/>
      <c r="C39" s="20"/>
      <c r="D39" s="20"/>
      <c r="E39" s="20"/>
    </row>
    <row r="40" spans="1:5" x14ac:dyDescent="0.25">
      <c r="A40" s="17"/>
      <c r="B40" s="17"/>
      <c r="C40" s="20"/>
      <c r="D40" s="20"/>
      <c r="E40" s="20"/>
    </row>
    <row r="41" spans="1:5" x14ac:dyDescent="0.25">
      <c r="A41" s="17"/>
      <c r="B41" s="17"/>
      <c r="C41" s="20"/>
      <c r="D41" s="20"/>
      <c r="E41" s="20"/>
    </row>
    <row r="42" spans="1:5" x14ac:dyDescent="0.25">
      <c r="A42" s="17"/>
      <c r="B42" s="17"/>
      <c r="C42" s="20"/>
      <c r="D42" s="20"/>
      <c r="E42" s="20"/>
    </row>
    <row r="43" spans="1:5" x14ac:dyDescent="0.25">
      <c r="A43" s="17"/>
      <c r="B43" s="17"/>
      <c r="C43" s="20"/>
      <c r="D43" s="20"/>
      <c r="E43" s="20"/>
    </row>
    <row r="44" spans="1:5" x14ac:dyDescent="0.25">
      <c r="A44" s="17"/>
      <c r="B44" s="17"/>
      <c r="C44" s="17"/>
      <c r="D44" s="17"/>
      <c r="E44" s="35"/>
    </row>
    <row r="45" spans="1:5" x14ac:dyDescent="0.25">
      <c r="A45" s="17"/>
      <c r="B45" s="17"/>
      <c r="C45" s="17"/>
      <c r="D45" s="17"/>
      <c r="E45" s="17"/>
    </row>
    <row r="46" spans="1:5" x14ac:dyDescent="0.25">
      <c r="A46" s="17"/>
      <c r="B46" s="17"/>
      <c r="C46" s="17"/>
      <c r="D46" s="17"/>
      <c r="E46" s="17"/>
    </row>
    <row r="47" spans="1:5" x14ac:dyDescent="0.25">
      <c r="A47" s="17"/>
      <c r="B47" s="17"/>
      <c r="C47" s="17"/>
      <c r="D47" s="17"/>
      <c r="E47" s="17"/>
    </row>
    <row r="48" spans="1:5" x14ac:dyDescent="0.25">
      <c r="A48" s="17"/>
      <c r="B48" s="17"/>
      <c r="C48" s="17"/>
      <c r="D48" s="17"/>
      <c r="E48" s="17"/>
    </row>
    <row r="49" spans="1:5" x14ac:dyDescent="0.25">
      <c r="A49" s="17"/>
      <c r="B49" s="17"/>
      <c r="C49" s="17"/>
      <c r="D49" s="17"/>
      <c r="E49" s="17"/>
    </row>
    <row r="50" spans="1:5" x14ac:dyDescent="0.25">
      <c r="A50" s="17"/>
      <c r="B50" s="17"/>
      <c r="C50" s="17"/>
      <c r="D50" s="17"/>
      <c r="E50" s="17"/>
    </row>
    <row r="51" spans="1:5" x14ac:dyDescent="0.25">
      <c r="A51" s="17"/>
      <c r="B51" s="17"/>
      <c r="C51" s="17"/>
      <c r="D51" s="17"/>
      <c r="E51" s="17"/>
    </row>
    <row r="52" spans="1:5" x14ac:dyDescent="0.25">
      <c r="A52" s="17"/>
      <c r="B52" s="17"/>
      <c r="C52" s="17"/>
      <c r="D52" s="17"/>
      <c r="E52" s="17"/>
    </row>
    <row r="53" spans="1:5" x14ac:dyDescent="0.25">
      <c r="A53" s="17"/>
      <c r="B53" s="17"/>
      <c r="C53" s="17"/>
      <c r="D53" s="17"/>
      <c r="E53" s="17"/>
    </row>
    <row r="54" spans="1:5" x14ac:dyDescent="0.25">
      <c r="A54" s="17"/>
      <c r="B54" s="17"/>
      <c r="C54" s="17"/>
      <c r="D54" s="17"/>
      <c r="E54" s="17"/>
    </row>
    <row r="55" spans="1:5" x14ac:dyDescent="0.25">
      <c r="A55" s="17"/>
      <c r="B55" s="17"/>
      <c r="C55" s="17"/>
      <c r="D55" s="17"/>
      <c r="E55" s="17"/>
    </row>
    <row r="56" spans="1:5" x14ac:dyDescent="0.25">
      <c r="A56" s="17"/>
      <c r="B56" s="17"/>
      <c r="C56" s="17"/>
      <c r="D56" s="17"/>
      <c r="E56" s="17"/>
    </row>
    <row r="57" spans="1:5" x14ac:dyDescent="0.25">
      <c r="A57" s="17"/>
      <c r="B57" s="17"/>
      <c r="C57" s="17"/>
      <c r="D57" s="17"/>
      <c r="E57" s="17"/>
    </row>
    <row r="58" spans="1:5" x14ac:dyDescent="0.25">
      <c r="A58" s="17"/>
      <c r="B58" s="17"/>
      <c r="C58" s="17"/>
      <c r="D58" s="17"/>
      <c r="E58" s="17"/>
    </row>
    <row r="59" spans="1:5" x14ac:dyDescent="0.25">
      <c r="A59" s="17"/>
      <c r="B59" s="17"/>
      <c r="C59" s="17"/>
      <c r="D59" s="17"/>
      <c r="E59" s="17"/>
    </row>
    <row r="60" spans="1:5" x14ac:dyDescent="0.25">
      <c r="A60" s="17"/>
      <c r="B60" s="17"/>
      <c r="C60" s="17"/>
      <c r="D60" s="17"/>
      <c r="E60" s="17"/>
    </row>
    <row r="61" spans="1:5" x14ac:dyDescent="0.25">
      <c r="A61" s="17"/>
      <c r="B61" s="17"/>
      <c r="C61" s="17"/>
      <c r="D61" s="17"/>
      <c r="E61" s="17"/>
    </row>
    <row r="62" spans="1:5" x14ac:dyDescent="0.25">
      <c r="A62" s="17"/>
      <c r="B62" s="17"/>
      <c r="C62" s="17"/>
      <c r="D62" s="17"/>
      <c r="E62" s="17"/>
    </row>
    <row r="63" spans="1:5" x14ac:dyDescent="0.25">
      <c r="A63" s="17"/>
      <c r="B63" s="17"/>
      <c r="C63" s="17"/>
      <c r="D63" s="17"/>
      <c r="E63" s="17"/>
    </row>
    <row r="64" spans="1:5" x14ac:dyDescent="0.25">
      <c r="A64" s="17"/>
      <c r="B64" s="17"/>
      <c r="C64" s="17"/>
      <c r="D64" s="17"/>
      <c r="E64" s="17"/>
    </row>
    <row r="65" spans="1:5" x14ac:dyDescent="0.25">
      <c r="A65" s="17"/>
      <c r="B65" s="17"/>
      <c r="C65" s="17"/>
      <c r="D65" s="17"/>
      <c r="E65" s="17"/>
    </row>
    <row r="66" spans="1:5" x14ac:dyDescent="0.25">
      <c r="A66" s="17"/>
      <c r="B66" s="17"/>
      <c r="C66" s="17"/>
      <c r="D66" s="17"/>
      <c r="E66" s="17"/>
    </row>
    <row r="67" spans="1:5" x14ac:dyDescent="0.25">
      <c r="A67" s="17"/>
      <c r="B67" s="17"/>
      <c r="C67" s="17"/>
      <c r="D67" s="17"/>
      <c r="E67" s="17"/>
    </row>
    <row r="68" spans="1:5" x14ac:dyDescent="0.25">
      <c r="A68" s="17"/>
      <c r="B68" s="17"/>
      <c r="C68" s="17"/>
      <c r="D68" s="17"/>
      <c r="E68" s="17"/>
    </row>
    <row r="69" spans="1:5" x14ac:dyDescent="0.25">
      <c r="A69" s="17"/>
      <c r="B69" s="17"/>
      <c r="C69" s="17"/>
      <c r="D69" s="17"/>
      <c r="E69" s="17"/>
    </row>
    <row r="70" spans="1:5" x14ac:dyDescent="0.25">
      <c r="A70" s="17"/>
      <c r="B70" s="17"/>
      <c r="C70" s="17"/>
      <c r="D70" s="17"/>
      <c r="E70" s="17"/>
    </row>
    <row r="71" spans="1:5" x14ac:dyDescent="0.25">
      <c r="A71" s="17"/>
      <c r="B71" s="17"/>
      <c r="C71" s="17"/>
      <c r="D71" s="17"/>
      <c r="E71" s="17"/>
    </row>
    <row r="72" spans="1:5" x14ac:dyDescent="0.25">
      <c r="A72" s="17"/>
      <c r="B72" s="17"/>
      <c r="C72" s="17"/>
      <c r="D72" s="17"/>
      <c r="E72" s="17"/>
    </row>
    <row r="73" spans="1:5" x14ac:dyDescent="0.25">
      <c r="A73" s="17"/>
      <c r="B73" s="17"/>
      <c r="C73" s="17"/>
      <c r="D73" s="17"/>
      <c r="E73" s="17"/>
    </row>
    <row r="74" spans="1:5" x14ac:dyDescent="0.25">
      <c r="A74" s="17"/>
      <c r="B74" s="17"/>
      <c r="C74" s="17"/>
      <c r="D74" s="17"/>
      <c r="E74" s="17"/>
    </row>
    <row r="75" spans="1:5" x14ac:dyDescent="0.25">
      <c r="A75" s="17"/>
      <c r="B75" s="17"/>
      <c r="C75" s="17"/>
      <c r="D75" s="17"/>
      <c r="E75" s="17"/>
    </row>
    <row r="76" spans="1:5" x14ac:dyDescent="0.25">
      <c r="A76" s="17"/>
      <c r="B76" s="17"/>
      <c r="C76" s="17"/>
      <c r="D76" s="17"/>
      <c r="E76" s="17"/>
    </row>
    <row r="77" spans="1:5" x14ac:dyDescent="0.25">
      <c r="A77" s="17"/>
      <c r="B77" s="17"/>
      <c r="C77" s="17"/>
      <c r="D77" s="17"/>
      <c r="E77" s="17"/>
    </row>
    <row r="78" spans="1:5" x14ac:dyDescent="0.25">
      <c r="A78" s="17"/>
      <c r="B78" s="17"/>
      <c r="C78" s="17"/>
      <c r="D78" s="17"/>
      <c r="E78" s="17"/>
    </row>
    <row r="79" spans="1:5" x14ac:dyDescent="0.25">
      <c r="A79" s="17"/>
      <c r="B79" s="17"/>
      <c r="C79" s="17"/>
      <c r="D79" s="17"/>
      <c r="E79" s="17"/>
    </row>
    <row r="80" spans="1:5" x14ac:dyDescent="0.25">
      <c r="A80" s="17"/>
      <c r="B80" s="17"/>
      <c r="C80" s="17"/>
      <c r="D80" s="17"/>
      <c r="E80" s="17"/>
    </row>
    <row r="81" spans="1:5" x14ac:dyDescent="0.25">
      <c r="A81" s="17"/>
      <c r="B81" s="17"/>
      <c r="C81" s="17"/>
      <c r="D81" s="17"/>
      <c r="E81" s="17"/>
    </row>
    <row r="82" spans="1:5" x14ac:dyDescent="0.25">
      <c r="A82" s="17"/>
      <c r="B82" s="17"/>
      <c r="C82" s="17"/>
      <c r="D82" s="17"/>
      <c r="E82" s="17"/>
    </row>
    <row r="83" spans="1:5" x14ac:dyDescent="0.25">
      <c r="A83" s="17"/>
      <c r="B83" s="17"/>
      <c r="C83" s="17"/>
      <c r="D83" s="17"/>
      <c r="E83" s="17"/>
    </row>
    <row r="84" spans="1:5" x14ac:dyDescent="0.25">
      <c r="A84" s="17"/>
      <c r="B84" s="17"/>
      <c r="C84" s="17"/>
      <c r="D84" s="17"/>
      <c r="E84" s="17"/>
    </row>
    <row r="85" spans="1:5" x14ac:dyDescent="0.25">
      <c r="A85" s="17"/>
      <c r="B85" s="17"/>
      <c r="C85" s="17"/>
      <c r="D85" s="17"/>
      <c r="E85" s="17"/>
    </row>
    <row r="86" spans="1:5" x14ac:dyDescent="0.25">
      <c r="A86" s="17"/>
      <c r="B86" s="17"/>
      <c r="C86" s="17"/>
      <c r="D86" s="17"/>
      <c r="E86" s="17"/>
    </row>
    <row r="87" spans="1:5" x14ac:dyDescent="0.25">
      <c r="A87" s="17"/>
      <c r="B87" s="17"/>
      <c r="C87" s="17"/>
      <c r="D87" s="17"/>
      <c r="E87" s="17"/>
    </row>
    <row r="88" spans="1:5" x14ac:dyDescent="0.25">
      <c r="A88" s="17"/>
      <c r="B88" s="17"/>
      <c r="C88" s="17"/>
      <c r="D88" s="17"/>
      <c r="E88" s="17"/>
    </row>
    <row r="89" spans="1:5" x14ac:dyDescent="0.25">
      <c r="A89" s="17"/>
      <c r="B89" s="17"/>
      <c r="C89" s="17"/>
      <c r="D89" s="17"/>
      <c r="E89" s="17"/>
    </row>
    <row r="90" spans="1:5" x14ac:dyDescent="0.25">
      <c r="A90" s="17"/>
      <c r="B90" s="17"/>
      <c r="C90" s="17"/>
      <c r="D90" s="17"/>
      <c r="E90" s="17"/>
    </row>
    <row r="91" spans="1:5" x14ac:dyDescent="0.25">
      <c r="A91" s="17"/>
      <c r="B91" s="17"/>
      <c r="C91" s="17"/>
      <c r="D91" s="17"/>
      <c r="E91" s="17"/>
    </row>
    <row r="92" spans="1:5" x14ac:dyDescent="0.25">
      <c r="A92" s="17"/>
      <c r="B92" s="17"/>
      <c r="C92" s="17"/>
      <c r="D92" s="17"/>
      <c r="E92" s="17"/>
    </row>
    <row r="93" spans="1:5" x14ac:dyDescent="0.25">
      <c r="A93" s="17"/>
      <c r="B93" s="17"/>
      <c r="C93" s="17"/>
      <c r="D93" s="17"/>
      <c r="E93" s="17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43218CBB8B64A8462438833DDC527" ma:contentTypeVersion="2" ma:contentTypeDescription="Create a new document." ma:contentTypeScope="" ma:versionID="78c7bb91a1eaba98ae23ebe87528dd38">
  <xsd:schema xmlns:xsd="http://www.w3.org/2001/XMLSchema" xmlns:xs="http://www.w3.org/2001/XMLSchema" xmlns:p="http://schemas.microsoft.com/office/2006/metadata/properties" xmlns:ns3="6acdf6b8-e466-43cb-9920-970e56732c0b" targetNamespace="http://schemas.microsoft.com/office/2006/metadata/properties" ma:root="true" ma:fieldsID="97f6a7ba563eeb1ab8d253c9181ce66f" ns3:_="">
    <xsd:import namespace="6acdf6b8-e466-43cb-9920-970e56732c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df6b8-e466-43cb-9920-970e56732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821358-A795-4F42-B952-40314497CF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120543-87C5-4C9B-B585-17A74BD122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df6b8-e466-43cb-9920-970e56732c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C43C4C-07E8-4A35-BAF0-9EB63A4BC4A7}">
  <ds:schemaRefs>
    <ds:schemaRef ds:uri="6acdf6b8-e466-43cb-9920-970e56732c0b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QUDOS 7243047</vt:lpstr>
      <vt:lpstr>RENTAL SUMMARY (2)</vt:lpstr>
      <vt:lpstr>SUNDRY SUMMARY</vt:lpstr>
      <vt:lpstr>RENTAL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 Avolio</dc:creator>
  <cp:lastModifiedBy>Silvio Avolio</cp:lastModifiedBy>
  <cp:lastPrinted>2022-06-29T04:36:46Z</cp:lastPrinted>
  <dcterms:created xsi:type="dcterms:W3CDTF">2021-11-24T01:48:58Z</dcterms:created>
  <dcterms:modified xsi:type="dcterms:W3CDTF">2022-06-29T04:44:47Z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0x0101004B743218CBB8B64A8462438833DDC527</vt:lpwstr>
  </property>
</Properties>
</file>