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LOTUS\MAV100\Hootman Super Fund\Workpapers\"/>
    </mc:Choice>
  </mc:AlternateContent>
  <xr:revisionPtr revIDLastSave="0" documentId="13_ncr:1_{8469BF34-967E-43B9-905B-EC17D6A3B715}" xr6:coauthVersionLast="45" xr6:coauthVersionMax="45" xr10:uidLastSave="{00000000-0000-0000-0000-000000000000}"/>
  <bookViews>
    <workbookView xWindow="-60" yWindow="-60" windowWidth="24120" windowHeight="130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<sst xmlns="http://schemas.openxmlformats.org/spreadsheetml/2006/main" count="80" uniqueCount="60">
  <si>
    <t>SecurityName</t>
  </si>
  <si>
    <t>SecurityCode</t>
  </si>
  <si>
    <t>PurchaseDate</t>
  </si>
  <si>
    <t>QuantityHeld</t>
  </si>
  <si>
    <t>MarketValue</t>
  </si>
  <si>
    <t>OriginalCost</t>
  </si>
  <si>
    <t>NonAssessableGainLoss</t>
  </si>
  <si>
    <t>CostBaseIndexed</t>
  </si>
  <si>
    <t>CostBaseReduced</t>
  </si>
  <si>
    <t>CapitalLosses</t>
  </si>
  <si>
    <t>IndexedNetGain</t>
  </si>
  <si>
    <t>DiscountGrossGain</t>
  </si>
  <si>
    <t>DiscountNetGain</t>
  </si>
  <si>
    <t>IndexDiscountMethodNotAvailable</t>
  </si>
  <si>
    <t>ANZ Banking Grp Ltd</t>
  </si>
  <si>
    <t>ANZ</t>
  </si>
  <si>
    <t>2018-11-13T00:00:00</t>
  </si>
  <si>
    <t>BHP Group Ltd</t>
  </si>
  <si>
    <t>BHP</t>
  </si>
  <si>
    <t>1993-01-01T00:00:00</t>
  </si>
  <si>
    <t>2020-03-27T00:00:00</t>
  </si>
  <si>
    <t>Charter Hall Long Wale REIT</t>
  </si>
  <si>
    <t>CLW</t>
  </si>
  <si>
    <t>2020-03-26T00:00:00</t>
  </si>
  <si>
    <t>2020-10-15T00:00:00</t>
  </si>
  <si>
    <t>Cap Note 3-Bbsw+4.70% Perp Non-Cum Red T-12-25</t>
  </si>
  <si>
    <t>MBLPC</t>
  </si>
  <si>
    <t>2020-06-03T00:00:00</t>
  </si>
  <si>
    <t>Option Expiring 01/03/2024 Ex At Disc To Est Nav</t>
  </si>
  <si>
    <t>MGFO</t>
  </si>
  <si>
    <t>2021-03-01T00:00:00</t>
  </si>
  <si>
    <t>2021-03-05T00:00:00</t>
  </si>
  <si>
    <t>Macquarie Group Ltd</t>
  </si>
  <si>
    <t>MQG</t>
  </si>
  <si>
    <t>2020-03-03T00:00:00</t>
  </si>
  <si>
    <t>2020-09-15T00:00:00</t>
  </si>
  <si>
    <t>2021-12-02T00:00:00</t>
  </si>
  <si>
    <t>National Australia Bank Ltd</t>
  </si>
  <si>
    <t>NAB</t>
  </si>
  <si>
    <t>2019-02-05T00:00:00</t>
  </si>
  <si>
    <t>2020-06-02T00:00:00</t>
  </si>
  <si>
    <t>Reliance Worldwide Corporation Ltd</t>
  </si>
  <si>
    <t>RWC</t>
  </si>
  <si>
    <t>2019-08-28T00:00:00</t>
  </si>
  <si>
    <t>Telix Pharmaceuticals Ltd</t>
  </si>
  <si>
    <t>TLX</t>
  </si>
  <si>
    <t>Virgin Money UK PLC</t>
  </si>
  <si>
    <t>VUK</t>
  </si>
  <si>
    <t>2020-07-31T00:00:00</t>
  </si>
  <si>
    <t>Woodside Energy Group Ltd</t>
  </si>
  <si>
    <t>WDS</t>
  </si>
  <si>
    <t>2022-06-01T00:00:00</t>
  </si>
  <si>
    <t>Waypoint REIT</t>
  </si>
  <si>
    <t>WPR</t>
  </si>
  <si>
    <t>Magellan Infrastructure Fund (Unhedged)</t>
  </si>
  <si>
    <t>MGE0006AU</t>
  </si>
  <si>
    <t>2019-08-23T00:00:00</t>
  </si>
  <si>
    <t>HOOTMAN SUPER FUND</t>
  </si>
  <si>
    <t>UNREALISED GAINS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</si>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</sst>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5" fontId="1" fillId="0" borderId="0" xfId="0" applyNumberFormat="1" applyFont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sqref="A1:XFD4"/>
    </sheetView>
  </sheetViews>
  <sheetFormatPr defaultRowHeight="15" x14ac:dyDescent="0.25"/>
  <cols>
    <col min="1" max="1" width="47.5703125" bestFit="1" customWidth="1"/>
    <col min="2" max="2" width="12.7109375" bestFit="1" customWidth="1"/>
    <col min="3" max="3" width="13.28515625" bestFit="1" customWidth="1"/>
    <col min="4" max="4" width="12.85546875" bestFit="1" customWidth="1"/>
    <col min="5" max="5" width="12.42578125" bestFit="1" customWidth="1"/>
    <col min="6" max="6" width="11.85546875" bestFit="1" customWidth="1"/>
    <col min="7" max="7" width="22.5703125" bestFit="1" customWidth="1"/>
    <col min="8" max="8" width="16.42578125" bestFit="1" customWidth="1"/>
    <col min="9" max="9" width="16.85546875" bestFit="1" customWidth="1"/>
    <col min="10" max="10" width="12.85546875" bestFit="1" customWidth="1"/>
    <col min="11" max="11" width="15.7109375" bestFit="1" customWidth="1"/>
    <col min="12" max="12" width="17.85546875" bestFit="1" customWidth="1"/>
    <col min="13" max="13" width="16.140625" bestFit="1" customWidth="1"/>
    <col min="14" max="14" width="33" bestFit="1" customWidth="1"/>
  </cols>
  <sheetData>
    <row r="1" spans="1:14" s="1" customFormat="1" x14ac:dyDescent="0.25">
      <c r="A1" s="1" t="s">
        <v>57</v>
      </c>
    </row>
    <row r="2" spans="1:14" s="1" customFormat="1" x14ac:dyDescent="0.25">
      <c r="A2" s="1" t="s">
        <v>58</v>
      </c>
    </row>
    <row r="3" spans="1:14" s="1" customFormat="1" x14ac:dyDescent="0.25">
      <c r="A3" s="2">
        <v>44742</v>
      </c>
    </row>
    <row r="5" spans="1:14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</row>
    <row r="7" spans="1:14" x14ac:dyDescent="0.25">
      <c r="A7" t="s">
        <v>14</v>
      </c>
      <c r="B7" t="s">
        <v>15</v>
      </c>
      <c r="C7" t="s">
        <v>16</v>
      </c>
      <c r="D7" s="3">
        <v>379</v>
      </c>
      <c r="E7" s="4">
        <v>8349.3700000000008</v>
      </c>
      <c r="F7" s="4">
        <v>9881.6877806788998</v>
      </c>
      <c r="G7" s="4"/>
      <c r="H7" s="4"/>
      <c r="I7" s="4">
        <v>9881.6877806788998</v>
      </c>
      <c r="J7" s="4">
        <v>1532.32</v>
      </c>
      <c r="K7" s="4"/>
      <c r="L7" s="4"/>
      <c r="M7" s="4"/>
      <c r="N7" s="4"/>
    </row>
    <row r="8" spans="1:14" x14ac:dyDescent="0.25">
      <c r="A8" t="s">
        <v>17</v>
      </c>
      <c r="B8" t="s">
        <v>18</v>
      </c>
      <c r="C8" t="s">
        <v>19</v>
      </c>
      <c r="D8" s="3">
        <v>600</v>
      </c>
      <c r="E8" s="4">
        <v>24750</v>
      </c>
      <c r="F8" s="4">
        <v>13674</v>
      </c>
      <c r="G8" s="4"/>
      <c r="H8" s="4">
        <v>15492.642</v>
      </c>
      <c r="I8" s="4">
        <v>13674</v>
      </c>
      <c r="J8" s="4"/>
      <c r="K8" s="4">
        <v>9257.3580000000002</v>
      </c>
      <c r="L8" s="4">
        <v>11076</v>
      </c>
      <c r="M8" s="4">
        <v>7383.9926160000005</v>
      </c>
      <c r="N8" s="4"/>
    </row>
    <row r="9" spans="1:14" x14ac:dyDescent="0.25">
      <c r="A9" t="s">
        <v>17</v>
      </c>
      <c r="B9" t="s">
        <v>18</v>
      </c>
      <c r="C9" t="s">
        <v>20</v>
      </c>
      <c r="D9" s="3">
        <v>272</v>
      </c>
      <c r="E9" s="4">
        <v>11220</v>
      </c>
      <c r="F9" s="4">
        <v>7977.57</v>
      </c>
      <c r="G9" s="4"/>
      <c r="H9" s="4"/>
      <c r="I9" s="4">
        <v>7977.57</v>
      </c>
      <c r="J9" s="4"/>
      <c r="K9" s="4"/>
      <c r="L9" s="4">
        <v>3242.43</v>
      </c>
      <c r="M9" s="4">
        <v>2161.6178383800002</v>
      </c>
      <c r="N9" s="4"/>
    </row>
    <row r="10" spans="1:14" x14ac:dyDescent="0.25">
      <c r="A10" t="s">
        <v>21</v>
      </c>
      <c r="B10" t="s">
        <v>22</v>
      </c>
      <c r="C10" t="s">
        <v>23</v>
      </c>
      <c r="D10" s="3">
        <v>5029</v>
      </c>
      <c r="E10" s="4">
        <v>21473.83</v>
      </c>
      <c r="F10" s="4">
        <v>17538.266824033999</v>
      </c>
      <c r="G10" s="4"/>
      <c r="H10" s="4"/>
      <c r="I10" s="4">
        <v>17538.266824033999</v>
      </c>
      <c r="J10" s="4"/>
      <c r="K10" s="4"/>
      <c r="L10" s="4">
        <v>3935.5631759656999</v>
      </c>
      <c r="M10" s="4">
        <v>2623.7061602683002</v>
      </c>
      <c r="N10" s="4"/>
    </row>
    <row r="11" spans="1:14" x14ac:dyDescent="0.25">
      <c r="A11" t="s">
        <v>21</v>
      </c>
      <c r="B11" t="s">
        <v>22</v>
      </c>
      <c r="C11" t="s">
        <v>24</v>
      </c>
      <c r="D11" s="3">
        <v>3126</v>
      </c>
      <c r="E11" s="4">
        <v>13348.02</v>
      </c>
      <c r="F11" s="4">
        <v>13943.063175965999</v>
      </c>
      <c r="G11" s="4"/>
      <c r="H11" s="4"/>
      <c r="I11" s="4">
        <v>13943.063175965999</v>
      </c>
      <c r="J11" s="4">
        <v>595.04</v>
      </c>
      <c r="K11" s="4"/>
      <c r="L11" s="4"/>
      <c r="M11" s="4"/>
      <c r="N11" s="4"/>
    </row>
    <row r="12" spans="1:14" x14ac:dyDescent="0.25">
      <c r="A12" t="s">
        <v>25</v>
      </c>
      <c r="B12" t="s">
        <v>26</v>
      </c>
      <c r="C12" t="s">
        <v>27</v>
      </c>
      <c r="D12" s="3">
        <v>116</v>
      </c>
      <c r="E12" s="4">
        <v>12091.84</v>
      </c>
      <c r="F12" s="4">
        <v>11600</v>
      </c>
      <c r="G12" s="4"/>
      <c r="H12" s="4"/>
      <c r="I12" s="4">
        <v>11600</v>
      </c>
      <c r="J12" s="4"/>
      <c r="K12" s="4"/>
      <c r="L12" s="4">
        <v>491.84</v>
      </c>
      <c r="M12" s="4">
        <v>327.89300544000002</v>
      </c>
      <c r="N12" s="4"/>
    </row>
    <row r="13" spans="1:14" x14ac:dyDescent="0.25">
      <c r="A13" t="s">
        <v>28</v>
      </c>
      <c r="B13" t="s">
        <v>29</v>
      </c>
      <c r="C13" t="s">
        <v>30</v>
      </c>
      <c r="D13" s="3">
        <v>2559</v>
      </c>
      <c r="E13" s="4">
        <v>12.8</v>
      </c>
      <c r="F13" s="4"/>
      <c r="G13" s="4"/>
      <c r="H13" s="4"/>
      <c r="I13" s="4"/>
      <c r="J13" s="4"/>
      <c r="K13" s="4"/>
      <c r="L13" s="4">
        <v>12.8</v>
      </c>
      <c r="M13" s="4">
        <v>8.5333248000000008</v>
      </c>
      <c r="N13" s="4"/>
    </row>
    <row r="14" spans="1:14" x14ac:dyDescent="0.25">
      <c r="A14" t="s">
        <v>28</v>
      </c>
      <c r="B14" t="s">
        <v>29</v>
      </c>
      <c r="C14" t="s">
        <v>31</v>
      </c>
      <c r="D14" s="3">
        <v>1570</v>
      </c>
      <c r="E14" s="4">
        <v>7.85</v>
      </c>
      <c r="F14" s="4"/>
      <c r="G14" s="4"/>
      <c r="H14" s="4"/>
      <c r="I14" s="4"/>
      <c r="J14" s="4"/>
      <c r="K14" s="4"/>
      <c r="L14" s="4">
        <v>7.85</v>
      </c>
      <c r="M14" s="4">
        <v>5.2333280999999996</v>
      </c>
      <c r="N14" s="4"/>
    </row>
    <row r="15" spans="1:14" x14ac:dyDescent="0.25">
      <c r="A15" t="s">
        <v>32</v>
      </c>
      <c r="B15" t="s">
        <v>33</v>
      </c>
      <c r="C15" t="s">
        <v>34</v>
      </c>
      <c r="D15" s="3">
        <v>72</v>
      </c>
      <c r="E15" s="4">
        <v>11844.72</v>
      </c>
      <c r="F15" s="4">
        <v>9932.4500000000007</v>
      </c>
      <c r="G15" s="4"/>
      <c r="H15" s="4"/>
      <c r="I15" s="4">
        <v>9932.4500000000007</v>
      </c>
      <c r="J15" s="4"/>
      <c r="K15" s="4"/>
      <c r="L15" s="4">
        <v>1912.27</v>
      </c>
      <c r="M15" s="4">
        <v>1274.84539182</v>
      </c>
      <c r="N15" s="4"/>
    </row>
    <row r="16" spans="1:14" x14ac:dyDescent="0.25">
      <c r="A16" t="s">
        <v>32</v>
      </c>
      <c r="B16" t="s">
        <v>33</v>
      </c>
      <c r="C16" t="s">
        <v>35</v>
      </c>
      <c r="D16" s="3">
        <v>167</v>
      </c>
      <c r="E16" s="4">
        <v>27473.17</v>
      </c>
      <c r="F16" s="4">
        <v>19923.82</v>
      </c>
      <c r="G16" s="4"/>
      <c r="H16" s="4"/>
      <c r="I16" s="4">
        <v>19923.82</v>
      </c>
      <c r="J16" s="4"/>
      <c r="K16" s="4"/>
      <c r="L16" s="4">
        <v>7549.35</v>
      </c>
      <c r="M16" s="4">
        <v>5032.8949671</v>
      </c>
      <c r="N16" s="4"/>
    </row>
    <row r="17" spans="1:14" x14ac:dyDescent="0.25">
      <c r="A17" t="s">
        <v>32</v>
      </c>
      <c r="B17" t="s">
        <v>33</v>
      </c>
      <c r="C17" t="s">
        <v>36</v>
      </c>
      <c r="D17" s="3">
        <v>78</v>
      </c>
      <c r="E17" s="4">
        <v>12831.78</v>
      </c>
      <c r="F17" s="4">
        <v>14919.84</v>
      </c>
      <c r="G17" s="4"/>
      <c r="H17" s="4"/>
      <c r="I17" s="4">
        <v>14919.84</v>
      </c>
      <c r="J17" s="4">
        <v>2088.06</v>
      </c>
      <c r="K17" s="4"/>
      <c r="L17" s="4"/>
      <c r="M17" s="4"/>
      <c r="N17" s="4"/>
    </row>
    <row r="18" spans="1:14" x14ac:dyDescent="0.25">
      <c r="A18" t="s">
        <v>37</v>
      </c>
      <c r="B18" t="s">
        <v>38</v>
      </c>
      <c r="C18" t="s">
        <v>19</v>
      </c>
      <c r="D18" s="3">
        <v>48</v>
      </c>
      <c r="E18" s="4">
        <v>1314.72</v>
      </c>
      <c r="F18" s="4">
        <v>1535.4079678067999</v>
      </c>
      <c r="G18" s="4"/>
      <c r="H18" s="4">
        <v>1739.6172275250999</v>
      </c>
      <c r="I18" s="4">
        <v>1535.4079678067999</v>
      </c>
      <c r="J18" s="4">
        <v>220.69</v>
      </c>
      <c r="K18" s="4"/>
      <c r="L18" s="4"/>
      <c r="M18" s="4"/>
      <c r="N18" s="4"/>
    </row>
    <row r="19" spans="1:14" x14ac:dyDescent="0.25">
      <c r="A19" t="s">
        <v>37</v>
      </c>
      <c r="B19" t="s">
        <v>38</v>
      </c>
      <c r="C19" t="s">
        <v>39</v>
      </c>
      <c r="D19" s="3">
        <v>400</v>
      </c>
      <c r="E19" s="4">
        <v>10956</v>
      </c>
      <c r="F19" s="4">
        <v>9855</v>
      </c>
      <c r="G19" s="4"/>
      <c r="H19" s="4"/>
      <c r="I19" s="4">
        <v>9855</v>
      </c>
      <c r="J19" s="4"/>
      <c r="K19" s="4"/>
      <c r="L19" s="4">
        <v>1101</v>
      </c>
      <c r="M19" s="4">
        <v>733.99926600000003</v>
      </c>
      <c r="N19" s="4"/>
    </row>
    <row r="20" spans="1:14" x14ac:dyDescent="0.25">
      <c r="A20" t="s">
        <v>37</v>
      </c>
      <c r="B20" t="s">
        <v>38</v>
      </c>
      <c r="C20" t="s">
        <v>40</v>
      </c>
      <c r="D20" s="3">
        <v>176</v>
      </c>
      <c r="E20" s="4">
        <v>4820.6400000000003</v>
      </c>
      <c r="F20" s="4">
        <v>2490.4</v>
      </c>
      <c r="G20" s="4"/>
      <c r="H20" s="4"/>
      <c r="I20" s="4">
        <v>2490.4</v>
      </c>
      <c r="J20" s="4"/>
      <c r="K20" s="4"/>
      <c r="L20" s="4">
        <v>2330.2399999999998</v>
      </c>
      <c r="M20" s="4">
        <v>1553.4917798399999</v>
      </c>
      <c r="N20" s="4"/>
    </row>
    <row r="21" spans="1:14" x14ac:dyDescent="0.25">
      <c r="A21" t="s">
        <v>41</v>
      </c>
      <c r="B21" t="s">
        <v>42</v>
      </c>
      <c r="C21" t="s">
        <v>43</v>
      </c>
      <c r="D21" s="3">
        <v>2791</v>
      </c>
      <c r="E21" s="4">
        <v>11275.64</v>
      </c>
      <c r="F21" s="4">
        <v>10016.530000000001</v>
      </c>
      <c r="G21" s="4"/>
      <c r="H21" s="4"/>
      <c r="I21" s="4">
        <v>10016.530000000001</v>
      </c>
      <c r="J21" s="4"/>
      <c r="K21" s="4"/>
      <c r="L21" s="4">
        <v>1259.1099999999999</v>
      </c>
      <c r="M21" s="4">
        <v>839.40582726000002</v>
      </c>
      <c r="N21" s="4"/>
    </row>
    <row r="22" spans="1:14" x14ac:dyDescent="0.25">
      <c r="A22" t="s">
        <v>44</v>
      </c>
      <c r="B22" t="s">
        <v>45</v>
      </c>
      <c r="C22" t="s">
        <v>19</v>
      </c>
      <c r="D22" s="3">
        <v>8171</v>
      </c>
      <c r="E22" s="4">
        <v>37014.629999999997</v>
      </c>
      <c r="F22" s="4">
        <v>4167.21</v>
      </c>
      <c r="G22" s="4"/>
      <c r="H22" s="4">
        <v>4721.4489299999996</v>
      </c>
      <c r="I22" s="4">
        <v>4167.21</v>
      </c>
      <c r="J22" s="4"/>
      <c r="K22" s="4">
        <v>32293.181069999999</v>
      </c>
      <c r="L22" s="4">
        <v>32847.42</v>
      </c>
      <c r="M22" s="4">
        <v>21898.258101719999</v>
      </c>
      <c r="N22" s="4"/>
    </row>
    <row r="23" spans="1:14" x14ac:dyDescent="0.25">
      <c r="A23" t="s">
        <v>46</v>
      </c>
      <c r="B23" t="s">
        <v>47</v>
      </c>
      <c r="C23" t="s">
        <v>20</v>
      </c>
      <c r="D23" s="3">
        <v>6224</v>
      </c>
      <c r="E23" s="4">
        <v>13755.04</v>
      </c>
      <c r="F23" s="4">
        <v>7999.17</v>
      </c>
      <c r="G23" s="4"/>
      <c r="H23" s="4"/>
      <c r="I23" s="4">
        <v>7999.17</v>
      </c>
      <c r="J23" s="4"/>
      <c r="K23" s="4"/>
      <c r="L23" s="4">
        <v>5755.87</v>
      </c>
      <c r="M23" s="4">
        <v>3837.2428294199999</v>
      </c>
      <c r="N23" s="4"/>
    </row>
    <row r="24" spans="1:14" x14ac:dyDescent="0.25">
      <c r="A24" t="s">
        <v>46</v>
      </c>
      <c r="B24" t="s">
        <v>47</v>
      </c>
      <c r="C24" t="s">
        <v>48</v>
      </c>
      <c r="D24" s="3">
        <v>1625</v>
      </c>
      <c r="E24" s="4">
        <v>3591.25</v>
      </c>
      <c r="F24" s="4">
        <v>2689.9271844660002</v>
      </c>
      <c r="G24" s="4"/>
      <c r="H24" s="4"/>
      <c r="I24" s="4">
        <v>2689.9271844660002</v>
      </c>
      <c r="J24" s="4"/>
      <c r="K24" s="4"/>
      <c r="L24" s="4">
        <v>901.32281553398002</v>
      </c>
      <c r="M24" s="4">
        <v>600.88127614077996</v>
      </c>
      <c r="N24" s="4"/>
    </row>
    <row r="25" spans="1:14" x14ac:dyDescent="0.25">
      <c r="A25" t="s">
        <v>49</v>
      </c>
      <c r="B25" t="s">
        <v>50</v>
      </c>
      <c r="C25" t="s">
        <v>51</v>
      </c>
      <c r="D25" s="3">
        <v>157</v>
      </c>
      <c r="E25" s="4">
        <v>4998.88</v>
      </c>
      <c r="F25" s="4">
        <v>4672.32</v>
      </c>
      <c r="G25" s="4"/>
      <c r="H25" s="4"/>
      <c r="I25" s="4">
        <v>4672.32</v>
      </c>
      <c r="J25" s="4"/>
      <c r="K25" s="4"/>
      <c r="L25" s="4"/>
      <c r="M25" s="4"/>
      <c r="N25" s="4">
        <v>326.56</v>
      </c>
    </row>
    <row r="26" spans="1:14" x14ac:dyDescent="0.25">
      <c r="A26" t="s">
        <v>52</v>
      </c>
      <c r="B26" t="s">
        <v>53</v>
      </c>
      <c r="C26" t="s">
        <v>23</v>
      </c>
      <c r="D26" s="3">
        <v>4031</v>
      </c>
      <c r="E26" s="4">
        <v>9351.92</v>
      </c>
      <c r="F26" s="4">
        <v>9214.34</v>
      </c>
      <c r="G26" s="4"/>
      <c r="H26" s="4"/>
      <c r="I26" s="4">
        <v>9214.34</v>
      </c>
      <c r="J26" s="4"/>
      <c r="K26" s="4"/>
      <c r="L26" s="4">
        <v>137.58000000000001</v>
      </c>
      <c r="M26" s="4">
        <v>91.719908279999999</v>
      </c>
      <c r="N26" s="4"/>
    </row>
    <row r="27" spans="1:14" x14ac:dyDescent="0.25">
      <c r="A27" t="s">
        <v>54</v>
      </c>
      <c r="B27" t="s">
        <v>55</v>
      </c>
      <c r="C27" t="s">
        <v>56</v>
      </c>
      <c r="D27" s="3">
        <v>7.8000000012252999E-3</v>
      </c>
      <c r="E27" s="4">
        <v>0.01</v>
      </c>
      <c r="F27" s="4">
        <v>1.4866805995535999E-2</v>
      </c>
      <c r="G27" s="4">
        <v>-4.8668059955357E-3</v>
      </c>
      <c r="H27" s="4"/>
      <c r="I27" s="4">
        <v>1.4866805995535999E-2</v>
      </c>
      <c r="J27" s="4"/>
      <c r="K27" s="4"/>
      <c r="L27" s="4"/>
      <c r="M27" s="4"/>
      <c r="N27" s="4"/>
    </row>
    <row r="29" spans="1:14" s="1" customFormat="1" x14ac:dyDescent="0.25">
      <c r="A29" s="1" t="s">
        <v>59</v>
      </c>
      <c r="E29" s="5">
        <f>SUM(E7:E28)</f>
        <v>240482.1100000001</v>
      </c>
      <c r="F29" s="5">
        <f t="shared" ref="F29:M29" si="0">SUM(F7:F28)</f>
        <v>172031.01779975768</v>
      </c>
      <c r="G29" s="5">
        <f t="shared" si="0"/>
        <v>-4.8668059955357E-3</v>
      </c>
      <c r="H29" s="5">
        <f t="shared" si="0"/>
        <v>21953.7081575251</v>
      </c>
      <c r="I29" s="5">
        <f t="shared" si="0"/>
        <v>172031.01779975768</v>
      </c>
      <c r="J29" s="5">
        <f t="shared" si="0"/>
        <v>4436.1099999999997</v>
      </c>
      <c r="K29" s="5">
        <f t="shared" si="0"/>
        <v>41550.539069999999</v>
      </c>
      <c r="L29" s="5">
        <f t="shared" si="0"/>
        <v>72560.645991499667</v>
      </c>
      <c r="M29" s="5">
        <f t="shared" si="0"/>
        <v>48373.715620569077</v>
      </c>
      <c r="N29" s="5">
        <f>SUM(N7:N28)</f>
        <v>326.56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Mark Taylor</cp:lastModifiedBy>
  <cp:lastPrinted>2022-09-28T23:02:43Z</cp:lastPrinted>
  <dcterms:created xsi:type="dcterms:W3CDTF">2022-09-21T11:08:21Z</dcterms:created>
  <dcterms:modified xsi:type="dcterms:W3CDTF">2022-09-28T23:12:21Z</dcterms:modified>
  <cp:category/>
</cp:coreProperties>
</file>