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G:\LOTUS\MAV100\Hootman Super Fund\Workpapers\"/>
    </mc:Choice>
  </mc:AlternateContent>
  <xr:revisionPtr revIDLastSave="0" documentId="13_ncr:1_{533ECA9F-D354-46A5-9AAC-A86D993523EA}" xr6:coauthVersionLast="45" xr6:coauthVersionMax="45" xr10:uidLastSave="{00000000-0000-0000-0000-000000000000}"/>
  <bookViews>
    <workbookView xWindow="-60" yWindow="-60" windowWidth="24120" windowHeight="13020" xr2:uid="{00000000-000D-0000-FFFF-FFFF00000000}"/>
  </bookViews>
  <sheets>
    <sheet name="Worksheet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1" l="1"/>
  <c r="N33" i="1"/>
  <c r="M33" i="1"/>
  <c r="L33" i="1"/>
  <c r="K33" i="1"/>
  <c r="J33" i="1"/>
  <c r="I33" i="1"/>
  <c r="H33" i="1"/>
  <c r="G33" i="1"/>
  <c r="F33" i="1"/>
</calcChain>
</file>

<file path=xl/sharedStrings.xml><?xml version="1.0" encoding="utf-8"?>
<sst xmlns="http://schemas.openxmlformats.org/spreadsheetml/2006/main" count="114" uniqueCount="77">
  <si>
    <t>SecurityName</t>
  </si>
  <si>
    <t>SecurityCode</t>
  </si>
  <si>
    <t>PurchaseDate</t>
  </si>
  <si>
    <t>SaleDate</t>
  </si>
  <si>
    <t>QuantitySold</t>
  </si>
  <si>
    <t>CapitalProceeds</t>
  </si>
  <si>
    <t>OriginalCost</t>
  </si>
  <si>
    <t>NonAssessableGainLoss</t>
  </si>
  <si>
    <t>CostBaseIndexed</t>
  </si>
  <si>
    <t>CostBaseReduced</t>
  </si>
  <si>
    <t>CapitalLosses</t>
  </si>
  <si>
    <t>IndexNetGain</t>
  </si>
  <si>
    <t>DiscountGrossGain</t>
  </si>
  <si>
    <t>DiscountNetGain</t>
  </si>
  <si>
    <t>IndexDiscountMethodNotAvailable</t>
  </si>
  <si>
    <t>Appen Ltd</t>
  </si>
  <si>
    <t>APX</t>
  </si>
  <si>
    <t>2020-08-31T00:00:00</t>
  </si>
  <si>
    <t>2021-12-20T00:00:00</t>
  </si>
  <si>
    <t>2020-12-11T00:00:00</t>
  </si>
  <si>
    <t>Flight Centre Ltd</t>
  </si>
  <si>
    <t>FLT</t>
  </si>
  <si>
    <t>2020-02-25T00:00:00</t>
  </si>
  <si>
    <t>2021-12-21T00:00:00</t>
  </si>
  <si>
    <t>Magellan Global Fund.</t>
  </si>
  <si>
    <t>MGF</t>
  </si>
  <si>
    <t>2021-03-01T00:00:00</t>
  </si>
  <si>
    <t>2021-12-29T00:00:00</t>
  </si>
  <si>
    <t>2021-03-04T00:00:00</t>
  </si>
  <si>
    <t>Opthea Ltd</t>
  </si>
  <si>
    <t>OPT</t>
  </si>
  <si>
    <t>2019-09-06T00:00:00</t>
  </si>
  <si>
    <t>Starpharma Holdings Ltd</t>
  </si>
  <si>
    <t>SPL</t>
  </si>
  <si>
    <t>2021-02-17T00:00:00</t>
  </si>
  <si>
    <t>Telix Pharmaceuticals Ltd</t>
  </si>
  <si>
    <t>TLX</t>
  </si>
  <si>
    <t>1993-01-01T00:00:00</t>
  </si>
  <si>
    <t>2022-05-20T00:00:00</t>
  </si>
  <si>
    <t>2018-11-21T00:00:00</t>
  </si>
  <si>
    <t>2022-01-25T00:00:00</t>
  </si>
  <si>
    <t>Virgin Money UK PLC</t>
  </si>
  <si>
    <t>VUK</t>
  </si>
  <si>
    <t>2019-09-05T00:00:00</t>
  </si>
  <si>
    <t>2020-07-31T00:00:00</t>
  </si>
  <si>
    <t>Woodside Energy Group Ltd</t>
  </si>
  <si>
    <t>WDS</t>
  </si>
  <si>
    <t>2020-06-10T00:00:00</t>
  </si>
  <si>
    <t>Xero Ltd</t>
  </si>
  <si>
    <t>XRO</t>
  </si>
  <si>
    <t>2020-04-02T00:00:00</t>
  </si>
  <si>
    <t>MagellanGloOpenClass - Magellan Global Fund (Open Class) (Managed Fund)</t>
  </si>
  <si>
    <t>MGOC</t>
  </si>
  <si>
    <t>2018-11-13T00:00:00</t>
  </si>
  <si>
    <t>JH Tactical Inc ETF - JH Tactical Inc ETF</t>
  </si>
  <si>
    <t>TACT</t>
  </si>
  <si>
    <t>2020-11-20T00:00:00</t>
  </si>
  <si>
    <t>Magellan Global Fund</t>
  </si>
  <si>
    <t>MGE0001AU</t>
  </si>
  <si>
    <t>2019-08-23T00:00:00</t>
  </si>
  <si>
    <t>2021-12-22T00:00:00</t>
  </si>
  <si>
    <t>Magellan High Conviction Fund</t>
  </si>
  <si>
    <t>MGE0005AU</t>
  </si>
  <si>
    <t>Magellan Infrastructure Fund (Unhedged)</t>
  </si>
  <si>
    <t>MGE0006AU</t>
  </si>
  <si>
    <t>Nikko AM ARK Global Disruptive Innovation Fund</t>
  </si>
  <si>
    <t>NIK1854AU</t>
  </si>
  <si>
    <t>2022-01-28T00:00:00</t>
  </si>
  <si>
    <t>2020-08-27T00:00:00</t>
  </si>
  <si>
    <t>Fairlight Global Small &amp; Mid Cap (SMID) Fund Class A</t>
  </si>
  <si>
    <t>PIM7802AU</t>
  </si>
  <si>
    <t>2019-10-01T00:00:00</t>
  </si>
  <si>
    <t>2022-05-24T00:00:00</t>
  </si>
  <si>
    <t>2021-07-01T00:00:00</t>
  </si>
  <si>
    <t>HOOTMAN SUPER FUND</t>
  </si>
  <si>
    <t>REALISED GAINS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</si>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</sst>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5" fontId="1" fillId="0" borderId="0" xfId="0" applyNumberFormat="1" applyFont="1"/>
    <xf numFmtId="4" fontId="0" fillId="0" borderId="0" xfId="0" applyNumberForma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topLeftCell="A16" workbookViewId="0">
      <selection activeCell="A33" sqref="A33:XFD33"/>
    </sheetView>
  </sheetViews>
  <sheetFormatPr defaultRowHeight="15" x14ac:dyDescent="0.25"/>
  <cols>
    <col min="1" max="1" width="70.5703125" bestFit="1" customWidth="1"/>
    <col min="2" max="2" width="11.5703125" bestFit="1" customWidth="1"/>
    <col min="3" max="4" width="18.85546875" bestFit="1" customWidth="1"/>
    <col min="5" max="5" width="12.5703125" bestFit="1" customWidth="1"/>
    <col min="6" max="6" width="15.42578125" bestFit="1" customWidth="1"/>
    <col min="7" max="7" width="11.85546875" bestFit="1" customWidth="1"/>
    <col min="8" max="8" width="22.5703125" bestFit="1" customWidth="1"/>
    <col min="9" max="9" width="16.42578125" bestFit="1" customWidth="1"/>
    <col min="10" max="10" width="16.85546875" bestFit="1" customWidth="1"/>
    <col min="11" max="11" width="12.85546875" bestFit="1" customWidth="1"/>
    <col min="12" max="12" width="13.42578125" bestFit="1" customWidth="1"/>
    <col min="13" max="13" width="17.85546875" bestFit="1" customWidth="1"/>
    <col min="14" max="14" width="16.140625" bestFit="1" customWidth="1"/>
    <col min="15" max="15" width="33" bestFit="1" customWidth="1"/>
  </cols>
  <sheetData>
    <row r="1" spans="1:15" s="1" customFormat="1" x14ac:dyDescent="0.25">
      <c r="A1" s="1" t="s">
        <v>74</v>
      </c>
    </row>
    <row r="2" spans="1:15" s="1" customFormat="1" x14ac:dyDescent="0.25">
      <c r="A2" s="1" t="s">
        <v>75</v>
      </c>
    </row>
    <row r="3" spans="1:15" s="1" customFormat="1" x14ac:dyDescent="0.25">
      <c r="A3" s="2">
        <v>44742</v>
      </c>
    </row>
    <row r="6" spans="1:15" x14ac:dyDescent="0.25">
      <c r="A6" t="s">
        <v>0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8</v>
      </c>
      <c r="J6" t="s">
        <v>9</v>
      </c>
      <c r="K6" t="s">
        <v>10</v>
      </c>
      <c r="L6" t="s">
        <v>11</v>
      </c>
      <c r="M6" t="s">
        <v>12</v>
      </c>
      <c r="N6" t="s">
        <v>13</v>
      </c>
      <c r="O6" t="s">
        <v>14</v>
      </c>
    </row>
    <row r="8" spans="1:15" x14ac:dyDescent="0.25">
      <c r="A8" t="s">
        <v>15</v>
      </c>
      <c r="B8" t="s">
        <v>16</v>
      </c>
      <c r="C8" t="s">
        <v>17</v>
      </c>
      <c r="D8" t="s">
        <v>18</v>
      </c>
      <c r="E8" s="3">
        <v>279</v>
      </c>
      <c r="F8" s="3">
        <v>2795.9693023256</v>
      </c>
      <c r="G8" s="3">
        <v>9998.33</v>
      </c>
      <c r="H8" s="3"/>
      <c r="I8" s="3"/>
      <c r="J8" s="3">
        <v>9998.33</v>
      </c>
      <c r="K8" s="3">
        <v>7202.36</v>
      </c>
      <c r="L8" s="3"/>
      <c r="M8" s="3"/>
      <c r="N8" s="3"/>
      <c r="O8" s="3"/>
    </row>
    <row r="9" spans="1:15" x14ac:dyDescent="0.25">
      <c r="A9" t="s">
        <v>15</v>
      </c>
      <c r="B9" t="s">
        <v>16</v>
      </c>
      <c r="C9" t="s">
        <v>19</v>
      </c>
      <c r="D9" t="s">
        <v>18</v>
      </c>
      <c r="E9" s="3">
        <v>194</v>
      </c>
      <c r="F9" s="3">
        <v>1944.1506976743999</v>
      </c>
      <c r="G9" s="3">
        <v>4977.18</v>
      </c>
      <c r="H9" s="3"/>
      <c r="I9" s="3"/>
      <c r="J9" s="3">
        <v>4977.18</v>
      </c>
      <c r="K9" s="3">
        <v>3033.03</v>
      </c>
      <c r="L9" s="3"/>
      <c r="M9" s="3"/>
      <c r="N9" s="3"/>
      <c r="O9" s="3"/>
    </row>
    <row r="10" spans="1:15" x14ac:dyDescent="0.25">
      <c r="A10" t="s">
        <v>20</v>
      </c>
      <c r="B10" t="s">
        <v>21</v>
      </c>
      <c r="C10" t="s">
        <v>22</v>
      </c>
      <c r="D10" t="s">
        <v>23</v>
      </c>
      <c r="E10" s="3">
        <v>273</v>
      </c>
      <c r="F10" s="3">
        <v>4540.3</v>
      </c>
      <c r="G10" s="3">
        <v>9996.9500000000007</v>
      </c>
      <c r="H10" s="3"/>
      <c r="I10" s="3"/>
      <c r="J10" s="3">
        <v>9996.9500000000007</v>
      </c>
      <c r="K10" s="3">
        <v>5456.65</v>
      </c>
      <c r="L10" s="3"/>
      <c r="M10" s="3"/>
      <c r="N10" s="3"/>
      <c r="O10" s="3"/>
    </row>
    <row r="11" spans="1:15" x14ac:dyDescent="0.25">
      <c r="A11" t="s">
        <v>24</v>
      </c>
      <c r="B11" t="s">
        <v>25</v>
      </c>
      <c r="C11" t="s">
        <v>26</v>
      </c>
      <c r="D11" t="s">
        <v>27</v>
      </c>
      <c r="E11" s="3">
        <v>2559</v>
      </c>
      <c r="F11" s="3">
        <v>4458.1387018649002</v>
      </c>
      <c r="G11" s="3">
        <v>4082.1965705982002</v>
      </c>
      <c r="H11" s="3"/>
      <c r="I11" s="3"/>
      <c r="J11" s="3">
        <v>4082.1965705982002</v>
      </c>
      <c r="K11" s="3"/>
      <c r="L11" s="3"/>
      <c r="M11" s="3"/>
      <c r="N11" s="3"/>
      <c r="O11" s="3">
        <v>375.94213126664999</v>
      </c>
    </row>
    <row r="12" spans="1:15" x14ac:dyDescent="0.25">
      <c r="A12" t="s">
        <v>24</v>
      </c>
      <c r="B12" t="s">
        <v>25</v>
      </c>
      <c r="C12" t="s">
        <v>28</v>
      </c>
      <c r="D12" t="s">
        <v>27</v>
      </c>
      <c r="E12" s="3">
        <v>1570</v>
      </c>
      <c r="F12" s="3">
        <v>2735.1612981351</v>
      </c>
      <c r="G12" s="3">
        <v>2504.7634294017998</v>
      </c>
      <c r="H12" s="3"/>
      <c r="I12" s="3"/>
      <c r="J12" s="3">
        <v>2504.7634294017998</v>
      </c>
      <c r="K12" s="3"/>
      <c r="L12" s="3"/>
      <c r="M12" s="3"/>
      <c r="N12" s="3"/>
      <c r="O12" s="3">
        <v>230.39786873335001</v>
      </c>
    </row>
    <row r="13" spans="1:15" x14ac:dyDescent="0.25">
      <c r="A13" t="s">
        <v>29</v>
      </c>
      <c r="B13" t="s">
        <v>30</v>
      </c>
      <c r="C13" t="s">
        <v>31</v>
      </c>
      <c r="D13" t="s">
        <v>18</v>
      </c>
      <c r="E13" s="3">
        <v>2611</v>
      </c>
      <c r="F13" s="3">
        <v>3335.74</v>
      </c>
      <c r="G13" s="3">
        <v>9972.66</v>
      </c>
      <c r="H13" s="3"/>
      <c r="I13" s="3"/>
      <c r="J13" s="3">
        <v>9972.66</v>
      </c>
      <c r="K13" s="3">
        <v>6636.92</v>
      </c>
      <c r="L13" s="3"/>
      <c r="M13" s="3"/>
      <c r="N13" s="3"/>
      <c r="O13" s="3"/>
    </row>
    <row r="14" spans="1:15" x14ac:dyDescent="0.25">
      <c r="A14" t="s">
        <v>32</v>
      </c>
      <c r="B14" t="s">
        <v>33</v>
      </c>
      <c r="C14" t="s">
        <v>34</v>
      </c>
      <c r="D14" t="s">
        <v>18</v>
      </c>
      <c r="E14" s="3">
        <v>5000</v>
      </c>
      <c r="F14" s="3">
        <v>6667.55</v>
      </c>
      <c r="G14" s="3">
        <v>12282.45</v>
      </c>
      <c r="H14" s="3"/>
      <c r="I14" s="3"/>
      <c r="J14" s="3">
        <v>12282.45</v>
      </c>
      <c r="K14" s="3">
        <v>5614.9</v>
      </c>
      <c r="L14" s="3"/>
      <c r="M14" s="3"/>
      <c r="N14" s="3"/>
      <c r="O14" s="3"/>
    </row>
    <row r="15" spans="1:15" x14ac:dyDescent="0.25">
      <c r="A15" t="s">
        <v>35</v>
      </c>
      <c r="B15" t="s">
        <v>36</v>
      </c>
      <c r="C15" t="s">
        <v>37</v>
      </c>
      <c r="D15" t="s">
        <v>38</v>
      </c>
      <c r="E15" s="3">
        <v>1829</v>
      </c>
      <c r="F15" s="3">
        <v>7875.5711187500001</v>
      </c>
      <c r="G15" s="3">
        <v>932.79</v>
      </c>
      <c r="H15" s="3"/>
      <c r="I15" s="3">
        <v>1056.8510699999999</v>
      </c>
      <c r="J15" s="3">
        <v>932.79</v>
      </c>
      <c r="K15" s="3"/>
      <c r="L15" s="3">
        <v>6818.7200487500004</v>
      </c>
      <c r="M15" s="3">
        <v>6942.7811187500001</v>
      </c>
      <c r="N15" s="3">
        <v>4628.5161173125998</v>
      </c>
      <c r="O15" s="3"/>
    </row>
    <row r="16" spans="1:15" x14ac:dyDescent="0.25">
      <c r="A16" t="s">
        <v>35</v>
      </c>
      <c r="B16" t="s">
        <v>36</v>
      </c>
      <c r="C16" t="s">
        <v>39</v>
      </c>
      <c r="D16" t="s">
        <v>38</v>
      </c>
      <c r="E16" s="3">
        <v>4714</v>
      </c>
      <c r="F16" s="3">
        <v>20298.218837500001</v>
      </c>
      <c r="G16" s="3">
        <v>3302.1570000000002</v>
      </c>
      <c r="H16" s="3"/>
      <c r="I16" s="3"/>
      <c r="J16" s="3">
        <v>3302.1570000000002</v>
      </c>
      <c r="K16" s="3"/>
      <c r="L16" s="3"/>
      <c r="M16" s="3">
        <v>16996.061837500001</v>
      </c>
      <c r="N16" s="3">
        <v>11330.696560959001</v>
      </c>
      <c r="O16" s="3"/>
    </row>
    <row r="17" spans="1:15" x14ac:dyDescent="0.25">
      <c r="A17" t="s">
        <v>35</v>
      </c>
      <c r="B17" t="s">
        <v>36</v>
      </c>
      <c r="C17" t="s">
        <v>40</v>
      </c>
      <c r="D17" t="s">
        <v>38</v>
      </c>
      <c r="E17" s="3">
        <v>1457</v>
      </c>
      <c r="F17" s="3">
        <v>6273.7600437499996</v>
      </c>
      <c r="G17" s="3">
        <v>11218.9</v>
      </c>
      <c r="H17" s="3"/>
      <c r="I17" s="3"/>
      <c r="J17" s="3">
        <v>11218.9</v>
      </c>
      <c r="K17" s="3">
        <v>4945.1400000000003</v>
      </c>
      <c r="L17" s="3"/>
      <c r="M17" s="3"/>
      <c r="N17" s="3"/>
      <c r="O17" s="3"/>
    </row>
    <row r="18" spans="1:15" x14ac:dyDescent="0.25">
      <c r="A18" t="s">
        <v>41</v>
      </c>
      <c r="B18" t="s">
        <v>42</v>
      </c>
      <c r="C18" t="s">
        <v>43</v>
      </c>
      <c r="D18" t="s">
        <v>38</v>
      </c>
      <c r="E18" s="3">
        <v>3348</v>
      </c>
      <c r="F18" s="3">
        <v>8456.5114615384991</v>
      </c>
      <c r="G18" s="3">
        <v>6712.5726000000004</v>
      </c>
      <c r="H18" s="3"/>
      <c r="I18" s="3"/>
      <c r="J18" s="3">
        <v>6712.5726000000004</v>
      </c>
      <c r="K18" s="3"/>
      <c r="L18" s="3"/>
      <c r="M18" s="3">
        <v>1743.9388615385001</v>
      </c>
      <c r="N18" s="3">
        <v>1162.6247450664</v>
      </c>
      <c r="O18" s="3"/>
    </row>
    <row r="19" spans="1:15" x14ac:dyDescent="0.25">
      <c r="A19" t="s">
        <v>41</v>
      </c>
      <c r="B19" t="s">
        <v>42</v>
      </c>
      <c r="C19" t="s">
        <v>44</v>
      </c>
      <c r="D19" t="s">
        <v>38</v>
      </c>
      <c r="E19" s="3">
        <v>4452</v>
      </c>
      <c r="F19" s="3">
        <v>11245.038538462</v>
      </c>
      <c r="G19" s="3">
        <v>7369.5728155340003</v>
      </c>
      <c r="H19" s="3"/>
      <c r="I19" s="3"/>
      <c r="J19" s="3">
        <v>7369.5728155340003</v>
      </c>
      <c r="K19" s="3"/>
      <c r="L19" s="3"/>
      <c r="M19" s="3">
        <v>3875.4657229275999</v>
      </c>
      <c r="N19" s="3">
        <v>2583.6412316412002</v>
      </c>
      <c r="O19" s="3"/>
    </row>
    <row r="20" spans="1:15" x14ac:dyDescent="0.25">
      <c r="A20" t="s">
        <v>45</v>
      </c>
      <c r="B20" t="s">
        <v>46</v>
      </c>
      <c r="C20" t="s">
        <v>47</v>
      </c>
      <c r="D20" t="s">
        <v>27</v>
      </c>
      <c r="E20" s="3">
        <v>1000</v>
      </c>
      <c r="F20" s="3">
        <v>22017.55</v>
      </c>
      <c r="G20" s="3">
        <v>24041.37</v>
      </c>
      <c r="H20" s="3"/>
      <c r="I20" s="3"/>
      <c r="J20" s="3">
        <v>24041.37</v>
      </c>
      <c r="K20" s="3">
        <v>2023.82</v>
      </c>
      <c r="L20" s="3"/>
      <c r="M20" s="3"/>
      <c r="N20" s="3"/>
      <c r="O20" s="3"/>
    </row>
    <row r="21" spans="1:15" x14ac:dyDescent="0.25">
      <c r="A21" t="s">
        <v>48</v>
      </c>
      <c r="B21" t="s">
        <v>49</v>
      </c>
      <c r="C21" t="s">
        <v>50</v>
      </c>
      <c r="D21" t="s">
        <v>40</v>
      </c>
      <c r="E21" s="3">
        <v>44</v>
      </c>
      <c r="F21" s="3">
        <v>4874.43</v>
      </c>
      <c r="G21" s="3">
        <v>2958.89</v>
      </c>
      <c r="H21" s="3"/>
      <c r="I21" s="3"/>
      <c r="J21" s="3">
        <v>2958.89</v>
      </c>
      <c r="K21" s="3"/>
      <c r="L21" s="3"/>
      <c r="M21" s="3">
        <v>1915.54</v>
      </c>
      <c r="N21" s="3">
        <v>1277.02538964</v>
      </c>
      <c r="O21" s="3"/>
    </row>
    <row r="22" spans="1:15" x14ac:dyDescent="0.25">
      <c r="A22" t="s">
        <v>51</v>
      </c>
      <c r="B22" t="s">
        <v>52</v>
      </c>
      <c r="C22" t="s">
        <v>53</v>
      </c>
      <c r="D22" t="s">
        <v>18</v>
      </c>
      <c r="E22" s="3">
        <v>6837</v>
      </c>
      <c r="F22" s="3">
        <v>19453</v>
      </c>
      <c r="G22" s="3">
        <v>14184.139999434001</v>
      </c>
      <c r="H22" s="3"/>
      <c r="I22" s="3"/>
      <c r="J22" s="3">
        <v>14184.139999434001</v>
      </c>
      <c r="K22" s="3"/>
      <c r="L22" s="3"/>
      <c r="M22" s="3">
        <v>5268.8600005656999</v>
      </c>
      <c r="N22" s="3">
        <v>3512.5698211371</v>
      </c>
      <c r="O22" s="3"/>
    </row>
    <row r="23" spans="1:15" x14ac:dyDescent="0.25">
      <c r="A23" t="s">
        <v>54</v>
      </c>
      <c r="B23" t="s">
        <v>55</v>
      </c>
      <c r="C23" t="s">
        <v>56</v>
      </c>
      <c r="D23" t="s">
        <v>18</v>
      </c>
      <c r="E23" s="3">
        <v>990</v>
      </c>
      <c r="F23" s="3">
        <v>48477.55</v>
      </c>
      <c r="G23" s="3">
        <v>49951.78</v>
      </c>
      <c r="H23" s="3"/>
      <c r="I23" s="3"/>
      <c r="J23" s="3">
        <v>49951.78</v>
      </c>
      <c r="K23" s="3">
        <v>1474.23</v>
      </c>
      <c r="L23" s="3"/>
      <c r="M23" s="3"/>
      <c r="N23" s="3"/>
      <c r="O23" s="3"/>
    </row>
    <row r="24" spans="1:15" x14ac:dyDescent="0.25">
      <c r="A24" t="s">
        <v>57</v>
      </c>
      <c r="B24" t="s">
        <v>58</v>
      </c>
      <c r="C24" t="s">
        <v>59</v>
      </c>
      <c r="D24" t="s">
        <v>60</v>
      </c>
      <c r="E24" s="3">
        <v>4192.9702799999995</v>
      </c>
      <c r="F24" s="3">
        <v>12009.34</v>
      </c>
      <c r="G24" s="3">
        <v>11141.201920295</v>
      </c>
      <c r="H24" s="3"/>
      <c r="I24" s="3"/>
      <c r="J24" s="3">
        <v>11141.201920295</v>
      </c>
      <c r="K24" s="3"/>
      <c r="L24" s="3"/>
      <c r="M24" s="3">
        <v>868.13807970527</v>
      </c>
      <c r="N24" s="3">
        <v>578.75814104479002</v>
      </c>
      <c r="O24" s="3"/>
    </row>
    <row r="25" spans="1:15" x14ac:dyDescent="0.25">
      <c r="A25" t="s">
        <v>61</v>
      </c>
      <c r="B25" t="s">
        <v>62</v>
      </c>
      <c r="C25" t="s">
        <v>59</v>
      </c>
      <c r="D25" t="s">
        <v>60</v>
      </c>
      <c r="E25" s="3">
        <v>10766.5805</v>
      </c>
      <c r="F25" s="3">
        <v>25072.86</v>
      </c>
      <c r="G25" s="3">
        <v>19303.78</v>
      </c>
      <c r="H25" s="3"/>
      <c r="I25" s="3"/>
      <c r="J25" s="3">
        <v>19303.78</v>
      </c>
      <c r="K25" s="3"/>
      <c r="L25" s="3"/>
      <c r="M25" s="3">
        <v>5769.08</v>
      </c>
      <c r="N25" s="3">
        <v>3846.04948728</v>
      </c>
      <c r="O25" s="3"/>
    </row>
    <row r="26" spans="1:15" x14ac:dyDescent="0.25">
      <c r="A26" t="s">
        <v>63</v>
      </c>
      <c r="B26" t="s">
        <v>64</v>
      </c>
      <c r="C26" t="s">
        <v>59</v>
      </c>
      <c r="D26" t="s">
        <v>60</v>
      </c>
      <c r="E26" s="3">
        <v>9863.8706999999995</v>
      </c>
      <c r="F26" s="3">
        <v>18669.34</v>
      </c>
      <c r="G26" s="3">
        <v>18800.545133193998</v>
      </c>
      <c r="H26" s="3"/>
      <c r="I26" s="3"/>
      <c r="J26" s="3">
        <v>18800.545133193998</v>
      </c>
      <c r="K26" s="3">
        <v>131.21</v>
      </c>
      <c r="L26" s="3"/>
      <c r="M26" s="3"/>
      <c r="N26" s="3"/>
      <c r="O26" s="3"/>
    </row>
    <row r="27" spans="1:15" x14ac:dyDescent="0.25">
      <c r="A27" t="s">
        <v>65</v>
      </c>
      <c r="B27" t="s">
        <v>66</v>
      </c>
      <c r="C27" t="s">
        <v>44</v>
      </c>
      <c r="D27" t="s">
        <v>67</v>
      </c>
      <c r="E27" s="3">
        <v>10462.9895</v>
      </c>
      <c r="F27" s="3">
        <v>14596.54</v>
      </c>
      <c r="G27" s="3">
        <v>16716.718347202001</v>
      </c>
      <c r="H27" s="3"/>
      <c r="I27" s="3"/>
      <c r="J27" s="3">
        <v>16716.718347202001</v>
      </c>
      <c r="K27" s="3">
        <v>2120.1799999999998</v>
      </c>
      <c r="L27" s="3"/>
      <c r="M27" s="3"/>
      <c r="N27" s="3"/>
      <c r="O27" s="3"/>
    </row>
    <row r="28" spans="1:15" x14ac:dyDescent="0.25">
      <c r="A28" t="s">
        <v>65</v>
      </c>
      <c r="B28" t="s">
        <v>66</v>
      </c>
      <c r="C28" t="s">
        <v>44</v>
      </c>
      <c r="D28" t="s">
        <v>60</v>
      </c>
      <c r="E28" s="3">
        <v>2055.0050999999999</v>
      </c>
      <c r="F28" s="3">
        <v>3923.6212374299998</v>
      </c>
      <c r="G28" s="3">
        <v>3283.2816527977002</v>
      </c>
      <c r="H28" s="3"/>
      <c r="I28" s="3"/>
      <c r="J28" s="3">
        <v>3283.2816527977002</v>
      </c>
      <c r="K28" s="3"/>
      <c r="L28" s="3"/>
      <c r="M28" s="3">
        <v>640.33958463236002</v>
      </c>
      <c r="N28" s="3">
        <v>426.89262952850999</v>
      </c>
      <c r="O28" s="3"/>
    </row>
    <row r="29" spans="1:15" x14ac:dyDescent="0.25">
      <c r="A29" t="s">
        <v>65</v>
      </c>
      <c r="B29" t="s">
        <v>66</v>
      </c>
      <c r="C29" t="s">
        <v>68</v>
      </c>
      <c r="D29" t="s">
        <v>60</v>
      </c>
      <c r="E29" s="3">
        <v>8444.9948999999997</v>
      </c>
      <c r="F29" s="3">
        <v>16124.02876257</v>
      </c>
      <c r="G29" s="3">
        <v>15000</v>
      </c>
      <c r="H29" s="3"/>
      <c r="I29" s="3"/>
      <c r="J29" s="3">
        <v>15000</v>
      </c>
      <c r="K29" s="3"/>
      <c r="L29" s="3"/>
      <c r="M29" s="3">
        <v>1124.02876257</v>
      </c>
      <c r="N29" s="3">
        <v>749.35175902748995</v>
      </c>
      <c r="O29" s="3"/>
    </row>
    <row r="30" spans="1:15" x14ac:dyDescent="0.25">
      <c r="A30" t="s">
        <v>69</v>
      </c>
      <c r="B30" t="s">
        <v>70</v>
      </c>
      <c r="C30" t="s">
        <v>71</v>
      </c>
      <c r="D30" t="s">
        <v>72</v>
      </c>
      <c r="E30" s="3">
        <v>24508.436900000001</v>
      </c>
      <c r="F30" s="3">
        <v>33412.35</v>
      </c>
      <c r="G30" s="3">
        <v>29995.875946557</v>
      </c>
      <c r="H30" s="3"/>
      <c r="I30" s="3"/>
      <c r="J30" s="3">
        <v>29995.875946557</v>
      </c>
      <c r="K30" s="3"/>
      <c r="L30" s="3"/>
      <c r="M30" s="3">
        <v>3416.4740534434</v>
      </c>
      <c r="N30" s="3">
        <v>2277.6470913129001</v>
      </c>
      <c r="O30" s="3"/>
    </row>
    <row r="31" spans="1:15" x14ac:dyDescent="0.25">
      <c r="A31" t="s">
        <v>69</v>
      </c>
      <c r="B31" t="s">
        <v>70</v>
      </c>
      <c r="C31" t="s">
        <v>71</v>
      </c>
      <c r="D31" t="s">
        <v>73</v>
      </c>
      <c r="E31" s="3">
        <v>3.3696000000000002</v>
      </c>
      <c r="F31" s="3"/>
      <c r="G31" s="3">
        <v>4.1240534433885996</v>
      </c>
      <c r="H31" s="3"/>
      <c r="I31" s="3"/>
      <c r="J31" s="3">
        <v>4.1240534433885996</v>
      </c>
      <c r="K31" s="3">
        <v>4.12</v>
      </c>
      <c r="L31" s="3"/>
      <c r="M31" s="3"/>
      <c r="N31" s="3"/>
      <c r="O31" s="3"/>
    </row>
    <row r="32" spans="1:15" x14ac:dyDescent="0.25"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1" customFormat="1" x14ac:dyDescent="0.25">
      <c r="A33" s="1" t="s">
        <v>76</v>
      </c>
      <c r="F33" s="4">
        <f>SUM(F8:F32)</f>
        <v>299256.72000000055</v>
      </c>
      <c r="G33" s="4">
        <f t="shared" ref="G33:O33" si="0">SUM(G8:G32)</f>
        <v>288732.22946845705</v>
      </c>
      <c r="H33" s="4">
        <f t="shared" si="0"/>
        <v>0</v>
      </c>
      <c r="I33" s="4">
        <f t="shared" si="0"/>
        <v>1056.8510699999999</v>
      </c>
      <c r="J33" s="4">
        <f t="shared" si="0"/>
        <v>288732.22946845705</v>
      </c>
      <c r="K33" s="4">
        <f t="shared" si="0"/>
        <v>38642.560000000005</v>
      </c>
      <c r="L33" s="4">
        <f t="shared" si="0"/>
        <v>6818.7200487500004</v>
      </c>
      <c r="M33" s="4">
        <f t="shared" si="0"/>
        <v>48560.70802163284</v>
      </c>
      <c r="N33" s="4">
        <f t="shared" si="0"/>
        <v>32373.772973949988</v>
      </c>
      <c r="O33" s="4">
        <f t="shared" si="0"/>
        <v>606.34</v>
      </c>
    </row>
    <row r="34" spans="1:15" x14ac:dyDescent="0.25">
      <c r="F34" s="3"/>
      <c r="G34" s="3"/>
      <c r="H34" s="3"/>
      <c r="I34" s="3"/>
      <c r="J34" s="3"/>
      <c r="K34" s="3"/>
      <c r="L34" s="3"/>
      <c r="M34" s="3"/>
      <c r="N34" s="3"/>
      <c r="O34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Mark Taylor</cp:lastModifiedBy>
  <cp:lastPrinted>2022-09-28T23:12:05Z</cp:lastPrinted>
  <dcterms:created xsi:type="dcterms:W3CDTF">2022-09-21T11:06:27Z</dcterms:created>
  <dcterms:modified xsi:type="dcterms:W3CDTF">2022-09-28T23:12:18Z</dcterms:modified>
  <cp:category/>
</cp:coreProperties>
</file>