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5. Investments\Property\"/>
    </mc:Choice>
  </mc:AlternateContent>
  <xr:revisionPtr revIDLastSave="7" documentId="13_ncr:1_{C0BFEE9F-AF97-47B6-9001-C614F333DBA3}" xr6:coauthVersionLast="47" xr6:coauthVersionMax="47" xr10:uidLastSave="{29EB6420-F155-4004-BED3-3727399F57C9}"/>
  <bookViews>
    <workbookView xWindow="28680" yWindow="-120" windowWidth="29040" windowHeight="15840" xr2:uid="{4B0BEBAB-CA8B-47A9-B8E5-9D783FB4B01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2" i="1"/>
  <c r="H27" i="1"/>
  <c r="G27" i="1"/>
  <c r="H26" i="1"/>
  <c r="G26" i="1"/>
  <c r="C26" i="1"/>
  <c r="G21" i="1" s="1"/>
  <c r="H25" i="1"/>
  <c r="G25" i="1"/>
  <c r="H24" i="1"/>
  <c r="G24" i="1"/>
  <c r="H23" i="1"/>
  <c r="G23" i="1"/>
  <c r="H22" i="1"/>
  <c r="G22" i="1"/>
  <c r="E22" i="1"/>
  <c r="E23" i="1" s="1"/>
  <c r="E24" i="1" s="1"/>
  <c r="E25" i="1" s="1"/>
  <c r="E26" i="1" s="1"/>
  <c r="E27" i="1" s="1"/>
  <c r="H21" i="1"/>
  <c r="F21" i="1"/>
  <c r="F10" i="1"/>
  <c r="I21" i="1" l="1"/>
  <c r="F22" i="1" s="1"/>
  <c r="F23" i="1" s="1"/>
  <c r="F24" i="1" s="1"/>
  <c r="F25" i="1" s="1"/>
  <c r="F26" i="1" s="1"/>
  <c r="F27" i="1" s="1"/>
  <c r="I11" i="1"/>
  <c r="I14" i="1"/>
  <c r="G16" i="1"/>
  <c r="I16" i="1" s="1"/>
  <c r="G14" i="1"/>
  <c r="G15" i="1"/>
  <c r="I15" i="1" s="1"/>
  <c r="G13" i="1"/>
  <c r="I13" i="1" s="1"/>
  <c r="G12" i="1"/>
  <c r="I12" i="1" s="1"/>
  <c r="G11" i="1"/>
  <c r="H16" i="1"/>
  <c r="H15" i="1"/>
  <c r="H14" i="1"/>
  <c r="H13" i="1"/>
  <c r="H12" i="1"/>
  <c r="H11" i="1"/>
  <c r="H10" i="1"/>
  <c r="E11" i="1"/>
  <c r="E12" i="1" s="1"/>
  <c r="E13" i="1" s="1"/>
  <c r="E14" i="1" s="1"/>
  <c r="E15" i="1" s="1"/>
  <c r="E16" i="1" s="1"/>
  <c r="C15" i="1"/>
  <c r="G10" i="1" s="1"/>
  <c r="I10" i="1" s="1"/>
  <c r="F11" i="1" s="1"/>
  <c r="F12" i="1" l="1"/>
  <c r="F13" i="1" l="1"/>
  <c r="F14" i="1" l="1"/>
  <c r="F15" i="1" s="1"/>
  <c r="F16" i="1" l="1"/>
</calcChain>
</file>

<file path=xl/sharedStrings.xml><?xml version="1.0" encoding="utf-8"?>
<sst xmlns="http://schemas.openxmlformats.org/spreadsheetml/2006/main" count="33" uniqueCount="23">
  <si>
    <t>Client:</t>
  </si>
  <si>
    <t>Venn Constructions Pty Ltd</t>
  </si>
  <si>
    <t>W/P:</t>
  </si>
  <si>
    <t>Initials</t>
  </si>
  <si>
    <t>Date</t>
  </si>
  <si>
    <t>COST BASE CALC</t>
  </si>
  <si>
    <t xml:space="preserve">Prep by: </t>
  </si>
  <si>
    <t>CM</t>
  </si>
  <si>
    <t>As at:</t>
  </si>
  <si>
    <t xml:space="preserve">Rev by: </t>
  </si>
  <si>
    <t>Ledger
A/c No.</t>
  </si>
  <si>
    <t>Detail</t>
  </si>
  <si>
    <t>Deductions</t>
  </si>
  <si>
    <t>Capital Works</t>
  </si>
  <si>
    <t>WDV</t>
  </si>
  <si>
    <t>Pro rata</t>
  </si>
  <si>
    <t>Tax Adjustment</t>
  </si>
  <si>
    <t>Switchboard - Information</t>
  </si>
  <si>
    <t>Cost</t>
  </si>
  <si>
    <t>Purchase Date</t>
  </si>
  <si>
    <t>Days Held</t>
  </si>
  <si>
    <t>Pro Rata</t>
  </si>
  <si>
    <t>Kitchen 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</si>
</sst>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5" fontId="6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3" applyFont="1" applyAlignment="1">
      <alignment vertical="center"/>
    </xf>
    <xf numFmtId="2" fontId="0" fillId="4" borderId="1" xfId="0" applyNumberForma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topLeftCell="A6" zoomScale="145" zoomScaleNormal="145" workbookViewId="0">
      <selection activeCell="I22" activeCellId="1" sqref="I13 I22"/>
    </sheetView>
  </sheetViews>
  <sheetFormatPr defaultRowHeight="15"/>
  <cols>
    <col min="1" max="1" width="7.7109375" customWidth="1"/>
    <col min="2" max="2" width="15.140625" customWidth="1"/>
    <col min="3" max="3" width="13.85546875" customWidth="1"/>
    <col min="4" max="4" width="8" customWidth="1"/>
    <col min="5" max="5" width="9.85546875" customWidth="1"/>
    <col min="6" max="6" width="12.42578125" customWidth="1"/>
    <col min="7" max="7" width="11.42578125" customWidth="1"/>
    <col min="8" max="8" width="13.28515625" bestFit="1" customWidth="1"/>
    <col min="9" max="9" width="15" bestFit="1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>
      <c r="A1" s="1" t="s">
        <v>0</v>
      </c>
      <c r="B1" s="2" t="s">
        <v>1</v>
      </c>
      <c r="H1" s="3" t="s">
        <v>2</v>
      </c>
      <c r="I1" s="3"/>
    </row>
    <row r="2" spans="1:11" ht="20.100000000000001" customHeight="1">
      <c r="A2" s="5"/>
      <c r="B2" s="6"/>
      <c r="C2" s="6"/>
      <c r="D2" s="6"/>
      <c r="E2" s="6"/>
      <c r="H2" s="7" t="s">
        <v>3</v>
      </c>
      <c r="I2" s="7" t="s">
        <v>4</v>
      </c>
    </row>
    <row r="3" spans="1:11" ht="20.100000000000001" customHeight="1">
      <c r="A3" s="6" t="s">
        <v>5</v>
      </c>
      <c r="B3" s="6"/>
      <c r="G3" s="8" t="s">
        <v>6</v>
      </c>
      <c r="H3" s="9" t="s">
        <v>7</v>
      </c>
      <c r="I3" s="10">
        <v>44504</v>
      </c>
    </row>
    <row r="4" spans="1:11" ht="20.100000000000001" customHeight="1">
      <c r="A4" s="11" t="s">
        <v>8</v>
      </c>
      <c r="B4" s="21">
        <v>44377</v>
      </c>
      <c r="D4" s="6"/>
      <c r="E4" s="6"/>
      <c r="G4" s="8" t="s">
        <v>9</v>
      </c>
      <c r="H4" s="9"/>
      <c r="I4" s="10"/>
    </row>
    <row r="5" spans="1:11" ht="20.100000000000001" customHeight="1">
      <c r="C5" s="6"/>
      <c r="D5" s="6"/>
      <c r="E5" s="6"/>
      <c r="G5" s="12"/>
      <c r="I5" s="13"/>
    </row>
    <row r="6" spans="1:11" ht="20.100000000000001" customHeight="1"/>
    <row r="7" spans="1:11" ht="32.1" customHeight="1">
      <c r="A7" s="14" t="s">
        <v>10</v>
      </c>
      <c r="B7" s="33" t="s">
        <v>11</v>
      </c>
      <c r="C7" s="34"/>
      <c r="D7" s="7"/>
      <c r="E7" s="33" t="s">
        <v>12</v>
      </c>
      <c r="F7" s="34"/>
      <c r="G7" s="34"/>
      <c r="H7" s="34"/>
      <c r="I7" s="35"/>
    </row>
    <row r="8" spans="1:11" s="15" customFormat="1" ht="15.95" customHeight="1">
      <c r="K8" s="16"/>
    </row>
    <row r="9" spans="1:11" s="15" customFormat="1" ht="15.95" customHeight="1">
      <c r="B9" s="16" t="s">
        <v>13</v>
      </c>
      <c r="C9" s="20">
        <v>2.5000000000000001E-2</v>
      </c>
      <c r="E9" s="29"/>
      <c r="F9" s="27" t="s">
        <v>14</v>
      </c>
      <c r="G9" s="22" t="s">
        <v>15</v>
      </c>
      <c r="H9" s="22" t="s">
        <v>13</v>
      </c>
      <c r="I9" s="22" t="s">
        <v>16</v>
      </c>
    </row>
    <row r="10" spans="1:11" s="15" customFormat="1" ht="15.95" customHeight="1">
      <c r="B10" s="16"/>
      <c r="E10" s="28">
        <v>2019</v>
      </c>
      <c r="F10" s="24">
        <f>C12</f>
        <v>7585</v>
      </c>
      <c r="G10" s="25">
        <f>C15</f>
        <v>7.1232876712328766E-2</v>
      </c>
      <c r="H10" s="26">
        <f>C9</f>
        <v>2.5000000000000001E-2</v>
      </c>
      <c r="I10" s="24">
        <f>F10*G10*H10</f>
        <v>13.507534246575341</v>
      </c>
    </row>
    <row r="11" spans="1:11" s="15" customFormat="1" ht="15.95" customHeight="1">
      <c r="B11" s="18" t="s">
        <v>17</v>
      </c>
      <c r="D11" s="17"/>
      <c r="E11" s="23">
        <f>E10+1</f>
        <v>2020</v>
      </c>
      <c r="F11" s="24">
        <f>F10-I10</f>
        <v>7571.4924657534248</v>
      </c>
      <c r="G11" s="25">
        <f>366/366</f>
        <v>1</v>
      </c>
      <c r="H11" s="26">
        <f>C9</f>
        <v>2.5000000000000001E-2</v>
      </c>
      <c r="I11" s="24">
        <f>$F$10*G11*H11</f>
        <v>189.625</v>
      </c>
    </row>
    <row r="12" spans="1:11" s="15" customFormat="1" ht="15.95" customHeight="1">
      <c r="B12" s="15" t="s">
        <v>18</v>
      </c>
      <c r="C12" s="30">
        <v>7585</v>
      </c>
      <c r="E12" s="23">
        <f t="shared" ref="E12:E16" si="0">E11+1</f>
        <v>2021</v>
      </c>
      <c r="F12" s="24">
        <f>F11-I11</f>
        <v>7381.8674657534248</v>
      </c>
      <c r="G12" s="25">
        <f>365/365</f>
        <v>1</v>
      </c>
      <c r="H12" s="26">
        <f>C9</f>
        <v>2.5000000000000001E-2</v>
      </c>
      <c r="I12" s="24">
        <f t="shared" ref="I12:I16" si="1">$F$10*G12*H12</f>
        <v>189.625</v>
      </c>
    </row>
    <row r="13" spans="1:11" s="15" customFormat="1" ht="15.95" customHeight="1">
      <c r="B13" s="15" t="s">
        <v>19</v>
      </c>
      <c r="C13" s="19">
        <v>43620</v>
      </c>
      <c r="E13" s="23">
        <f t="shared" si="0"/>
        <v>2022</v>
      </c>
      <c r="F13" s="24">
        <f t="shared" ref="F13:F16" si="2">F12-I12</f>
        <v>7192.2424657534248</v>
      </c>
      <c r="G13" s="25">
        <f>365/365</f>
        <v>1</v>
      </c>
      <c r="H13" s="26">
        <f>C9</f>
        <v>2.5000000000000001E-2</v>
      </c>
      <c r="I13" s="31">
        <f t="shared" si="1"/>
        <v>189.625</v>
      </c>
    </row>
    <row r="14" spans="1:11" s="15" customFormat="1" ht="15.95" customHeight="1">
      <c r="B14" s="15" t="s">
        <v>20</v>
      </c>
      <c r="C14" s="15">
        <v>26</v>
      </c>
      <c r="E14" s="23">
        <f t="shared" si="0"/>
        <v>2023</v>
      </c>
      <c r="F14" s="24">
        <f t="shared" si="2"/>
        <v>7002.6174657534248</v>
      </c>
      <c r="G14" s="25">
        <f>365/365</f>
        <v>1</v>
      </c>
      <c r="H14" s="26">
        <f>C9</f>
        <v>2.5000000000000001E-2</v>
      </c>
      <c r="I14" s="24">
        <f t="shared" si="1"/>
        <v>189.625</v>
      </c>
    </row>
    <row r="15" spans="1:11" s="15" customFormat="1" ht="15.95" customHeight="1">
      <c r="B15" s="15" t="s">
        <v>21</v>
      </c>
      <c r="C15" s="15">
        <f>C14/365</f>
        <v>7.1232876712328766E-2</v>
      </c>
      <c r="E15" s="23">
        <f t="shared" si="0"/>
        <v>2024</v>
      </c>
      <c r="F15" s="24">
        <f t="shared" si="2"/>
        <v>6812.9924657534248</v>
      </c>
      <c r="G15" s="25">
        <f>365/365</f>
        <v>1</v>
      </c>
      <c r="H15" s="26">
        <f>C9</f>
        <v>2.5000000000000001E-2</v>
      </c>
      <c r="I15" s="24">
        <f t="shared" si="1"/>
        <v>189.625</v>
      </c>
    </row>
    <row r="16" spans="1:11" s="15" customFormat="1" ht="15.95" customHeight="1">
      <c r="E16" s="23">
        <f t="shared" si="0"/>
        <v>2025</v>
      </c>
      <c r="F16" s="24">
        <f t="shared" si="2"/>
        <v>6623.3674657534248</v>
      </c>
      <c r="G16" s="25">
        <f>365/365</f>
        <v>1</v>
      </c>
      <c r="H16" s="26">
        <f>C9</f>
        <v>2.5000000000000001E-2</v>
      </c>
      <c r="I16" s="24">
        <f t="shared" si="1"/>
        <v>189.625</v>
      </c>
    </row>
    <row r="17" spans="1:11" s="15" customFormat="1" ht="15.95" customHeight="1"/>
    <row r="18" spans="1:11" s="15" customFormat="1" ht="15.95" customHeight="1">
      <c r="A18" s="32"/>
      <c r="B18" s="32"/>
      <c r="C18" s="32"/>
      <c r="D18" s="32"/>
      <c r="E18" s="32"/>
      <c r="F18" s="32"/>
      <c r="G18" s="32"/>
      <c r="H18" s="32"/>
      <c r="I18" s="32"/>
    </row>
    <row r="19" spans="1:11" s="15" customFormat="1" ht="15.95" customHeight="1"/>
    <row r="20" spans="1:11" s="15" customFormat="1" ht="15.95" customHeight="1">
      <c r="B20" s="16" t="s">
        <v>13</v>
      </c>
      <c r="C20" s="20">
        <v>2.5000000000000001E-2</v>
      </c>
      <c r="E20" s="29"/>
      <c r="F20" s="27" t="s">
        <v>14</v>
      </c>
      <c r="G20" s="22" t="s">
        <v>15</v>
      </c>
      <c r="H20" s="22" t="s">
        <v>13</v>
      </c>
      <c r="I20" s="22" t="s">
        <v>16</v>
      </c>
    </row>
    <row r="21" spans="1:11" s="15" customFormat="1" ht="15.95" customHeight="1">
      <c r="B21" s="16"/>
      <c r="E21" s="28">
        <v>2021</v>
      </c>
      <c r="F21" s="24">
        <f>C23</f>
        <v>5566</v>
      </c>
      <c r="G21" s="25">
        <f>C26</f>
        <v>0.86301369863013699</v>
      </c>
      <c r="H21" s="26">
        <f>C20</f>
        <v>2.5000000000000001E-2</v>
      </c>
      <c r="I21" s="24">
        <f>F21*G21*H21</f>
        <v>120.08835616438358</v>
      </c>
    </row>
    <row r="22" spans="1:11" s="15" customFormat="1" ht="15.95" customHeight="1">
      <c r="B22" s="18" t="s">
        <v>22</v>
      </c>
      <c r="D22" s="17"/>
      <c r="E22" s="23">
        <f>E21+1</f>
        <v>2022</v>
      </c>
      <c r="F22" s="24">
        <f>F21-I21</f>
        <v>5445.9116438356168</v>
      </c>
      <c r="G22" s="25">
        <f>366/366</f>
        <v>1</v>
      </c>
      <c r="H22" s="26">
        <f>C20</f>
        <v>2.5000000000000001E-2</v>
      </c>
      <c r="I22" s="31">
        <f>$F$21*G22*H22</f>
        <v>139.15</v>
      </c>
    </row>
    <row r="23" spans="1:11" s="15" customFormat="1" ht="15.95" customHeight="1">
      <c r="B23" s="15" t="s">
        <v>18</v>
      </c>
      <c r="C23" s="30">
        <v>5566</v>
      </c>
      <c r="E23" s="23">
        <f t="shared" ref="E23:E27" si="3">E22+1</f>
        <v>2023</v>
      </c>
      <c r="F23" s="24">
        <f>F22-I22</f>
        <v>5306.7616438356172</v>
      </c>
      <c r="G23" s="25">
        <f>365/365</f>
        <v>1</v>
      </c>
      <c r="H23" s="26">
        <f>C20</f>
        <v>2.5000000000000001E-2</v>
      </c>
      <c r="I23" s="24">
        <f t="shared" ref="I23:I27" si="4">$F$21*G23*H23</f>
        <v>139.15</v>
      </c>
    </row>
    <row r="24" spans="1:11" s="15" customFormat="1" ht="15.95" customHeight="1">
      <c r="B24" s="15" t="s">
        <v>19</v>
      </c>
      <c r="C24" s="19">
        <v>44062</v>
      </c>
      <c r="E24" s="23">
        <f t="shared" si="3"/>
        <v>2024</v>
      </c>
      <c r="F24" s="24">
        <f t="shared" ref="F24:F27" si="5">F23-I23</f>
        <v>5167.6116438356175</v>
      </c>
      <c r="G24" s="25">
        <f>365/365</f>
        <v>1</v>
      </c>
      <c r="H24" s="26">
        <f>C20</f>
        <v>2.5000000000000001E-2</v>
      </c>
      <c r="I24" s="24">
        <f t="shared" si="4"/>
        <v>139.15</v>
      </c>
    </row>
    <row r="25" spans="1:11" s="15" customFormat="1">
      <c r="B25" s="15" t="s">
        <v>20</v>
      </c>
      <c r="C25" s="15">
        <v>315</v>
      </c>
      <c r="E25" s="23">
        <f t="shared" si="3"/>
        <v>2025</v>
      </c>
      <c r="F25" s="24">
        <f t="shared" si="5"/>
        <v>5028.4616438356179</v>
      </c>
      <c r="G25" s="25">
        <f>365/365</f>
        <v>1</v>
      </c>
      <c r="H25" s="26">
        <f>C20</f>
        <v>2.5000000000000001E-2</v>
      </c>
      <c r="I25" s="24">
        <f t="shared" si="4"/>
        <v>139.15</v>
      </c>
    </row>
    <row r="26" spans="1:11" s="15" customFormat="1">
      <c r="B26" s="15" t="s">
        <v>21</v>
      </c>
      <c r="C26" s="15">
        <f>C25/365</f>
        <v>0.86301369863013699</v>
      </c>
      <c r="E26" s="23">
        <f t="shared" si="3"/>
        <v>2026</v>
      </c>
      <c r="F26" s="24">
        <f t="shared" si="5"/>
        <v>4889.3116438356183</v>
      </c>
      <c r="G26" s="25">
        <f>365/365</f>
        <v>1</v>
      </c>
      <c r="H26" s="26">
        <f>C20</f>
        <v>2.5000000000000001E-2</v>
      </c>
      <c r="I26" s="24">
        <f t="shared" si="4"/>
        <v>139.15</v>
      </c>
    </row>
    <row r="27" spans="1:11" s="15" customFormat="1">
      <c r="E27" s="23">
        <f t="shared" si="3"/>
        <v>2027</v>
      </c>
      <c r="F27" s="24">
        <f t="shared" si="5"/>
        <v>4750.1616438356186</v>
      </c>
      <c r="G27" s="25">
        <f>365/365</f>
        <v>1</v>
      </c>
      <c r="H27" s="26">
        <f>C20</f>
        <v>2.5000000000000001E-2</v>
      </c>
      <c r="I27" s="24">
        <f t="shared" si="4"/>
        <v>139.15</v>
      </c>
    </row>
    <row r="28" spans="1:11" s="15" customFormat="1">
      <c r="B28" s="16"/>
    </row>
    <row r="29" spans="1:11" s="15" customFormat="1">
      <c r="K29" s="16"/>
    </row>
    <row r="30" spans="1:11" s="15" customFormat="1">
      <c r="K30" s="16"/>
    </row>
    <row r="31" spans="1:11" s="15" customFormat="1">
      <c r="K31" s="16"/>
    </row>
    <row r="32" spans="1:11" s="15" customFormat="1">
      <c r="C32" s="19"/>
      <c r="K32" s="16"/>
    </row>
    <row r="33" spans="11:11" s="15" customFormat="1">
      <c r="K33" s="16"/>
    </row>
    <row r="34" spans="11:11" s="15" customFormat="1">
      <c r="K34" s="16"/>
    </row>
    <row r="35" spans="11:11" s="15" customFormat="1">
      <c r="K35" s="16"/>
    </row>
    <row r="36" spans="11:11" s="15" customFormat="1">
      <c r="K36" s="16"/>
    </row>
    <row r="37" spans="11:11" s="15" customFormat="1">
      <c r="K37" s="16"/>
    </row>
    <row r="38" spans="11:11" s="15" customFormat="1">
      <c r="K38" s="16"/>
    </row>
    <row r="39" spans="11:11" s="15" customFormat="1">
      <c r="K39" s="16"/>
    </row>
    <row r="40" spans="11:11" s="15" customFormat="1">
      <c r="K40" s="16"/>
    </row>
    <row r="41" spans="11:11" s="15" customFormat="1">
      <c r="K41" s="16"/>
    </row>
    <row r="42" spans="11:11" s="15" customFormat="1">
      <c r="K42" s="16"/>
    </row>
    <row r="43" spans="11:11" s="15" customFormat="1">
      <c r="K43" s="16"/>
    </row>
    <row r="44" spans="11:11" s="15" customFormat="1">
      <c r="K44" s="16"/>
    </row>
    <row r="45" spans="11:11" s="15" customFormat="1">
      <c r="K45" s="16"/>
    </row>
    <row r="46" spans="11:11" s="15" customFormat="1">
      <c r="K46" s="16"/>
    </row>
    <row r="47" spans="11:11" s="15" customFormat="1">
      <c r="K47" s="16"/>
    </row>
    <row r="48" spans="11:11" s="15" customFormat="1">
      <c r="K48" s="16"/>
    </row>
    <row r="49" spans="11:11" s="15" customFormat="1">
      <c r="K49" s="16"/>
    </row>
    <row r="50" spans="11:11" s="15" customFormat="1">
      <c r="K50" s="16"/>
    </row>
    <row r="51" spans="11:11" s="15" customFormat="1">
      <c r="K51" s="16"/>
    </row>
    <row r="52" spans="11:11" s="15" customFormat="1">
      <c r="K52" s="16"/>
    </row>
    <row r="53" spans="11:11" s="15" customFormat="1">
      <c r="K53" s="16"/>
    </row>
    <row r="54" spans="11:11" s="15" customFormat="1">
      <c r="K54" s="16"/>
    </row>
    <row r="55" spans="11:11" s="15" customFormat="1">
      <c r="K55" s="16"/>
    </row>
    <row r="56" spans="11:11" s="15" customFormat="1">
      <c r="K56" s="16"/>
    </row>
    <row r="57" spans="11:11" s="15" customFormat="1">
      <c r="K57" s="16"/>
    </row>
    <row r="58" spans="11:11" s="15" customFormat="1">
      <c r="K58" s="16"/>
    </row>
    <row r="59" spans="11:11" s="15" customFormat="1">
      <c r="K59" s="16"/>
    </row>
    <row r="60" spans="11:11" s="15" customFormat="1">
      <c r="K60" s="16"/>
    </row>
    <row r="61" spans="11:11" s="15" customFormat="1">
      <c r="K61" s="16"/>
    </row>
    <row r="62" spans="11:11" s="15" customFormat="1">
      <c r="K62" s="16"/>
    </row>
    <row r="63" spans="11:11" s="15" customFormat="1">
      <c r="K63" s="16"/>
    </row>
    <row r="64" spans="11:11" s="15" customFormat="1">
      <c r="K64" s="16"/>
    </row>
    <row r="65" spans="11:11" s="15" customFormat="1">
      <c r="K65" s="16"/>
    </row>
    <row r="66" spans="11:11" s="15" customFormat="1">
      <c r="K66" s="16"/>
    </row>
    <row r="67" spans="11:11" s="15" customFormat="1">
      <c r="K67" s="16"/>
    </row>
    <row r="68" spans="11:11" s="15" customFormat="1">
      <c r="K68" s="16"/>
    </row>
    <row r="69" spans="11:11" s="15" customFormat="1">
      <c r="K69" s="16"/>
    </row>
    <row r="70" spans="11:11" s="15" customFormat="1">
      <c r="K70" s="16"/>
    </row>
    <row r="71" spans="11:11" s="15" customFormat="1">
      <c r="K71" s="16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345B0F-BFB2-4DF8-A957-D7F1F941E276}"/>
</file>

<file path=customXml/itemProps2.xml><?xml version="1.0" encoding="utf-8"?>
<ds:datastoreItem xmlns:ds="http://schemas.openxmlformats.org/officeDocument/2006/customXml" ds:itemID="{C5CC6091-93E0-4D2F-A282-244B9A2A2239}"/>
</file>

<file path=customXml/itemProps3.xml><?xml version="1.0" encoding="utf-8"?>
<ds:datastoreItem xmlns:ds="http://schemas.openxmlformats.org/officeDocument/2006/customXml" ds:itemID="{A10C0467-AA32-4B0F-838B-75849BB725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Morse</dc:creator>
  <cp:keywords/>
  <dc:description/>
  <cp:lastModifiedBy>Danielle Barrow</cp:lastModifiedBy>
  <cp:revision/>
  <dcterms:created xsi:type="dcterms:W3CDTF">2019-03-06T23:07:18Z</dcterms:created>
  <dcterms:modified xsi:type="dcterms:W3CDTF">2023-03-01T06:32:52Z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50345000</vt:r8>
  </property>
  <property fmtid="{D5CDD505-2E9C-101B-9397-08002B2CF9AE}" pid="4" name="MediaServiceImageTags">
    <vt:lpwstr/>
  </property>
</Properties>
</file>