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9. Expenses\General\"/>
    </mc:Choice>
  </mc:AlternateContent>
  <xr:revisionPtr revIDLastSave="0" documentId="13_ncr:1_{C88698B2-DC52-49D7-B3AF-2EBF5272DC67}" xr6:coauthVersionLast="45" xr6:coauthVersionMax="45" xr10:uidLastSave="{00000000-0000-0000-0000-000000000000}"/>
  <bookViews>
    <workbookView xWindow="1890" yWindow="201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F19" i="1"/>
  <c r="G14" i="1"/>
  <c r="G13" i="1"/>
  <c r="G11" i="1"/>
  <c r="F22" i="1" l="1"/>
  <c r="E22" i="1"/>
  <c r="F21" i="1"/>
  <c r="E21" i="1"/>
  <c r="F20" i="1"/>
  <c r="E20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<sst xmlns="http://schemas.openxmlformats.org/spreadsheetml/2006/main" count="32" uniqueCount="29">
  <si>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</si>
  <si>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</si>
  <si>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</si>
  <si>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</si>
  <si>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</si>
  <si>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</si>
  <si>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</si>
  <si>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</si>
  <si>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</si>
  <si>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</si>
  <si>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</si>
  <si>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</si>
  <si>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</si>
  <si>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</si>
  <si>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</si>
  <si>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</si>
  <si>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</si>
  <si>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</si>
  <si>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</si>
  <si>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</si>
  <si>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</si>
  <si>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</si>
  <si>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</si>
  <si>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</si>
  <si>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</si>
  <si>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</si>
  <si>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</si>
  <si>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</si>
  <si>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>Venn Constructions Pty Ltd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</si>
</sst>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10" workbookViewId="0">
      <selection activeCell="N15" sqref="N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44377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500*1.1</f>
        <v>550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v>0</v>
      </c>
      <c r="I12" s="13">
        <f>+G12/11*0.75</f>
        <v>0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+(1300+100)*1.1</f>
        <v>1540.0000000000002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+(1100+150)*1.1</f>
        <v>1375</v>
      </c>
      <c r="I14" s="33">
        <f>+G14/11*0.75</f>
        <v>93.75</v>
      </c>
      <c r="K14" t="s">
        <v>27</v>
      </c>
      <c r="N14" s="41">
        <f>+G14/G15</f>
        <v>0.3968253968253968</v>
      </c>
    </row>
    <row r="15" spans="1:14" x14ac:dyDescent="0.25">
      <c r="A15" s="26"/>
      <c r="B15" s="26"/>
      <c r="C15" s="26"/>
      <c r="D15" s="26"/>
      <c r="E15" s="26"/>
      <c r="G15" s="27">
        <f>SUM(G11:G14)</f>
        <v>3465</v>
      </c>
      <c r="I15" s="27">
        <f>SUM(I11:I14)</f>
        <v>93.75</v>
      </c>
      <c r="N15">
        <f>770*N14</f>
        <v>305.55555555555554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537</v>
      </c>
      <c r="F19" s="27">
        <f>825-E19</f>
        <v>288</v>
      </c>
      <c r="G19" s="35">
        <f>SUM(E19:F19)</f>
        <v>825</v>
      </c>
      <c r="I19" s="13">
        <f>+F19/11*0.75</f>
        <v>19.636363636363637</v>
      </c>
    </row>
    <row r="20" spans="1:9" x14ac:dyDescent="0.25">
      <c r="A20" s="26"/>
      <c r="B20" s="26"/>
      <c r="C20" s="34">
        <v>43800</v>
      </c>
      <c r="D20" s="26"/>
      <c r="E20" s="27">
        <f>+E19</f>
        <v>537</v>
      </c>
      <c r="F20" s="27">
        <f>+F19</f>
        <v>288</v>
      </c>
      <c r="G20" s="35">
        <f>SUM(E20:F20)</f>
        <v>825</v>
      </c>
      <c r="I20" s="13">
        <f>+F20/11*0.75</f>
        <v>19.636363636363637</v>
      </c>
    </row>
    <row r="21" spans="1:9" x14ac:dyDescent="0.25">
      <c r="A21" s="26"/>
      <c r="B21" s="26"/>
      <c r="C21" s="34">
        <v>43891</v>
      </c>
      <c r="D21" s="26"/>
      <c r="E21" s="27">
        <f>+E19</f>
        <v>537</v>
      </c>
      <c r="F21" s="27">
        <f>+F19</f>
        <v>288</v>
      </c>
      <c r="G21" s="37">
        <f>SUM(E21:F21)</f>
        <v>825</v>
      </c>
      <c r="H21" s="26"/>
      <c r="I21" s="27">
        <f>+F21/11*0.75</f>
        <v>19.636363636363637</v>
      </c>
    </row>
    <row r="22" spans="1:9" x14ac:dyDescent="0.25">
      <c r="A22" s="26"/>
      <c r="B22" s="26"/>
      <c r="C22" s="34">
        <v>44013</v>
      </c>
      <c r="D22" s="26"/>
      <c r="E22" s="33">
        <f>+E19</f>
        <v>537</v>
      </c>
      <c r="F22" s="33">
        <f>+F19</f>
        <v>288</v>
      </c>
      <c r="G22" s="36">
        <f>SUM(E22:F22)</f>
        <v>825</v>
      </c>
      <c r="I22" s="33">
        <f>+F22/11*0.75</f>
        <v>19.636363636363637</v>
      </c>
    </row>
    <row r="23" spans="1:9" x14ac:dyDescent="0.25">
      <c r="A23" s="26"/>
      <c r="B23" s="26"/>
      <c r="C23" s="26"/>
      <c r="D23" s="26"/>
      <c r="E23" s="35">
        <f t="shared" ref="E23:G23" si="0">SUM(E19:E22)</f>
        <v>2148</v>
      </c>
      <c r="F23" s="35">
        <f t="shared" si="0"/>
        <v>1152</v>
      </c>
      <c r="G23" s="35">
        <f t="shared" si="0"/>
        <v>3300</v>
      </c>
      <c r="I23" s="35">
        <f>SUM(I19:I22)</f>
        <v>78.545454545454547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550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-607.99999999999977</v>
      </c>
    </row>
    <row r="29" spans="1:9" x14ac:dyDescent="0.25">
      <c r="C29" s="26" t="s">
        <v>20</v>
      </c>
      <c r="D29" s="26"/>
      <c r="E29" s="26"/>
      <c r="F29" s="27"/>
      <c r="G29" s="36">
        <f>+G14-F23</f>
        <v>223</v>
      </c>
      <c r="I29" s="33">
        <f>+G29/11*0.75</f>
        <v>15.204545454545455</v>
      </c>
    </row>
    <row r="30" spans="1:9" x14ac:dyDescent="0.25">
      <c r="G30" s="35">
        <f>SUM(G26:G29)</f>
        <v>165.00000000000023</v>
      </c>
      <c r="I30" s="13">
        <f>SUM(I26:I29)</f>
        <v>15.204545454545455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2021-06-30T04:04:13Z</dcterms:modified>
</cp:coreProperties>
</file>