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8. Income\Rent\"/>
    </mc:Choice>
  </mc:AlternateContent>
  <xr:revisionPtr revIDLastSave="0" documentId="13_ncr:1_{FB5637CE-F2EC-4D58-92C2-F0355A1E3D26}" xr6:coauthVersionLast="46" xr6:coauthVersionMax="46" xr10:uidLastSave="{00000000-0000-0000-0000-000000000000}"/>
  <bookViews>
    <workbookView xWindow="31095" yWindow="2295" windowWidth="21600" windowHeight="11385" xr2:uid="{706A2E09-83C2-4BBA-9B74-50E65550B33F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2" l="1"/>
  <c r="E28" i="2" s="1"/>
  <c r="E20" i="2"/>
  <c r="F20" i="2" l="1"/>
  <c r="G20" i="2" s="1"/>
  <c r="E30" i="2"/>
  <c r="E24" i="2" l="1"/>
  <c r="E17" i="1"/>
  <c r="E16" i="1"/>
  <c r="E18" i="1" s="1"/>
  <c r="G24" i="2" l="1"/>
  <c r="G30" i="2"/>
  <c r="F24" i="2"/>
  <c r="F30" i="2"/>
  <c r="E11" i="1"/>
  <c r="F10" i="1"/>
  <c r="F11" i="1" l="1"/>
  <c r="F16" i="1"/>
  <c r="F17" i="1"/>
  <c r="G10" i="1"/>
  <c r="G11" i="1" l="1"/>
  <c r="G16" i="1"/>
  <c r="G17" i="1"/>
  <c r="F18" i="1"/>
  <c r="G18" i="1" l="1"/>
</calcChain>
</file>

<file path=xl/sharedStrings.xml><?xml version="1.0" encoding="utf-8"?>
<sst xmlns="http://schemas.openxmlformats.org/spreadsheetml/2006/main" count="64" uniqueCount="45">
  <si>
    <t>Client:</t>
  </si>
  <si>
    <t>W/P:</t>
  </si>
  <si>
    <t>S3</t>
  </si>
  <si>
    <t>Index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</si>
  <si>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</si>
  <si>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</si>
  <si>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</si>
  <si>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</si>
  <si>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</si>
  <si>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</si>
  <si>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</si>
  <si>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</si>
  <si>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</si>
  <si>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Venn Constructions Pty Ltd Super Fund</t>
  </si>
  <si>
    <t>Net</t>
  </si>
  <si>
    <t>GST</t>
  </si>
  <si>
    <t>Gross</t>
  </si>
  <si>
    <t>Monthly rent incl outgoings</t>
  </si>
  <si>
    <t>Annual rent incl outgoings</t>
  </si>
  <si>
    <t>Rent review due at the end of the 3 year term</t>
  </si>
  <si>
    <t>Rent per lease agreement dated 1.7.2017</t>
  </si>
  <si>
    <t>CM</t>
  </si>
  <si>
    <t>Rent received</t>
  </si>
  <si>
    <t>Monthly Rent x 11 months</t>
  </si>
  <si>
    <t>June rent paid 5 July 2019 taken as debtor</t>
  </si>
  <si>
    <t>TOTAL</t>
  </si>
  <si>
    <t>Lease to Venn Constructions Pty Ltd (related party)</t>
  </si>
  <si>
    <t>Lease details:</t>
  </si>
  <si>
    <t>Lease period</t>
  </si>
  <si>
    <t>Rent</t>
  </si>
  <si>
    <t>Rent review/s</t>
  </si>
  <si>
    <t>Outgoings</t>
  </si>
  <si>
    <t>Options to renew</t>
  </si>
  <si>
    <t xml:space="preserve">Included within the rent amount above </t>
  </si>
  <si>
    <t>None</t>
  </si>
  <si>
    <t>DB</t>
  </si>
  <si>
    <t>$3,213 + GST ($2,711.70 rent plus $501.30 outgoings)</t>
  </si>
  <si>
    <t>Market revivew at the end of 2yr term - 01/07/2022</t>
  </si>
  <si>
    <t>01/07/2020 to 30/06/2023 (3 yrs)</t>
  </si>
  <si>
    <t xml:space="preserve">Rent per lease agreement </t>
  </si>
  <si>
    <t>Monthly rent incl outgoings x 12</t>
  </si>
  <si>
    <t>GST shortfall (April - June 2020)</t>
  </si>
  <si>
    <t>June 2020 rent paid 27 July 2020</t>
  </si>
  <si>
    <t>Plus: shortfall from 2020FY:</t>
  </si>
  <si>
    <t>1/7/2020 to 30/06/20201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</si>
</sst>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6" fillId="0" borderId="0" xfId="0" applyFont="1" applyAlignment="1"/>
    <xf numFmtId="15" fontId="6" fillId="0" borderId="0" xfId="0" applyNumberFormat="1" applyFont="1" applyFill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/>
    <xf numFmtId="0" fontId="7" fillId="0" borderId="10" xfId="0" applyFont="1" applyBorder="1"/>
    <xf numFmtId="0" fontId="7" fillId="0" borderId="1" xfId="0" applyFont="1" applyBorder="1"/>
    <xf numFmtId="0" fontId="7" fillId="0" borderId="16" xfId="0" applyFont="1" applyBorder="1" applyAlignment="1"/>
    <xf numFmtId="0" fontId="7" fillId="0" borderId="17" xfId="0" applyFont="1" applyBorder="1"/>
    <xf numFmtId="0" fontId="7" fillId="0" borderId="1" xfId="0" applyFont="1" applyBorder="1" applyAlignment="1"/>
    <xf numFmtId="0" fontId="7" fillId="0" borderId="18" xfId="0" applyFont="1" applyBorder="1" applyAlignment="1"/>
    <xf numFmtId="0" fontId="7" fillId="0" borderId="19" xfId="0" applyFont="1" applyBorder="1"/>
    <xf numFmtId="0" fontId="7" fillId="0" borderId="20" xfId="0" applyFont="1" applyBorder="1" applyAlignment="1"/>
    <xf numFmtId="0" fontId="7" fillId="0" borderId="20" xfId="0" applyFont="1" applyBorder="1"/>
    <xf numFmtId="0" fontId="7" fillId="0" borderId="0" xfId="0" applyFont="1"/>
    <xf numFmtId="14" fontId="0" fillId="0" borderId="1" xfId="0" applyNumberFormat="1" applyFill="1" applyBorder="1"/>
    <xf numFmtId="44" fontId="7" fillId="0" borderId="1" xfId="1" applyFont="1" applyBorder="1" applyAlignment="1"/>
    <xf numFmtId="44" fontId="7" fillId="0" borderId="1" xfId="1" applyFont="1" applyBorder="1"/>
    <xf numFmtId="0" fontId="7" fillId="0" borderId="16" xfId="0" applyFont="1" applyBorder="1" applyAlignment="1"/>
    <xf numFmtId="0" fontId="7" fillId="0" borderId="20" xfId="0" applyFont="1" applyBorder="1" applyAlignment="1"/>
    <xf numFmtId="0" fontId="3" fillId="0" borderId="6" xfId="0" applyFont="1" applyBorder="1" applyAlignment="1">
      <alignment horizontal="center" vertical="center"/>
    </xf>
    <xf numFmtId="44" fontId="7" fillId="0" borderId="16" xfId="0" applyNumberFormat="1" applyFont="1" applyBorder="1" applyAlignment="1"/>
    <xf numFmtId="44" fontId="7" fillId="0" borderId="1" xfId="0" applyNumberFormat="1" applyFont="1" applyBorder="1"/>
    <xf numFmtId="0" fontId="7" fillId="0" borderId="24" xfId="0" applyFont="1" applyBorder="1" applyAlignment="1"/>
    <xf numFmtId="0" fontId="7" fillId="0" borderId="25" xfId="0" applyFont="1" applyBorder="1"/>
    <xf numFmtId="44" fontId="7" fillId="0" borderId="18" xfId="0" applyNumberFormat="1" applyFont="1" applyBorder="1" applyAlignment="1"/>
    <xf numFmtId="44" fontId="7" fillId="0" borderId="18" xfId="0" applyNumberFormat="1" applyFont="1" applyBorder="1"/>
    <xf numFmtId="44" fontId="7" fillId="2" borderId="1" xfId="1" applyFont="1" applyFill="1" applyBorder="1" applyAlignment="1"/>
    <xf numFmtId="44" fontId="3" fillId="2" borderId="26" xfId="0" applyNumberFormat="1" applyFont="1" applyFill="1" applyBorder="1" applyAlignment="1"/>
    <xf numFmtId="44" fontId="3" fillId="2" borderId="27" xfId="0" applyNumberFormat="1" applyFont="1" applyFill="1" applyBorder="1" applyAlignment="1"/>
    <xf numFmtId="0" fontId="7" fillId="0" borderId="16" xfId="0" applyFont="1" applyBorder="1" applyAlignment="1"/>
    <xf numFmtId="44" fontId="7" fillId="0" borderId="28" xfId="0" applyNumberFormat="1" applyFont="1" applyBorder="1" applyAlignment="1"/>
    <xf numFmtId="44" fontId="7" fillId="0" borderId="16" xfId="1" applyFont="1" applyBorder="1" applyAlignment="1"/>
    <xf numFmtId="44" fontId="7" fillId="0" borderId="18" xfId="1" applyFont="1" applyBorder="1"/>
    <xf numFmtId="0" fontId="7" fillId="0" borderId="16" xfId="0" applyFont="1" applyBorder="1" applyAlignment="1"/>
    <xf numFmtId="0" fontId="7" fillId="0" borderId="14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7" fillId="0" borderId="16" xfId="0" applyFont="1" applyBorder="1" applyAlignment="1">
      <alignment horizontal="right"/>
    </xf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3" fillId="0" borderId="14" xfId="0" applyFont="1" applyBorder="1" applyAlignment="1"/>
    <xf numFmtId="0" fontId="3" fillId="0" borderId="15" xfId="0" applyFont="1" applyBorder="1" applyAlignment="1"/>
    <xf numFmtId="0" fontId="3" fillId="0" borderId="16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22" xfId="0" applyFont="1" applyBorder="1" applyAlignment="1"/>
    <xf numFmtId="0" fontId="7" fillId="0" borderId="23" xfId="0" applyFont="1" applyBorder="1" applyAlignment="1"/>
    <xf numFmtId="0" fontId="3" fillId="0" borderId="1" xfId="0" applyFont="1" applyBorder="1" applyAlignment="1"/>
    <xf numFmtId="0" fontId="8" fillId="0" borderId="14" xfId="0" applyFont="1" applyBorder="1" applyAlignment="1"/>
    <xf numFmtId="0" fontId="8" fillId="0" borderId="15" xfId="0" applyFont="1" applyBorder="1" applyAlignment="1"/>
    <xf numFmtId="0" fontId="8" fillId="0" borderId="16" xfId="0" applyFont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" xfId="0" applyFont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C77E-CAA9-4028-9AA9-486060E4471D}">
  <dimension ref="A1:J150"/>
  <sheetViews>
    <sheetView tabSelected="1" topLeftCell="A10" zoomScaleNormal="100" workbookViewId="0">
      <selection activeCell="B29" sqref="B29:D29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5.85546875" customWidth="1"/>
    <col min="5" max="5" width="13.85546875" customWidth="1"/>
    <col min="6" max="7" width="12.7109375" customWidth="1"/>
    <col min="8" max="9" width="9.7109375" customWidth="1"/>
    <col min="10" max="10" width="11.28515625" customWidth="1"/>
  </cols>
  <sheetData>
    <row r="1" spans="1:10" ht="30" customHeight="1" x14ac:dyDescent="0.25">
      <c r="A1" s="1" t="s">
        <v>0</v>
      </c>
      <c r="B1" s="2"/>
      <c r="C1" s="3" t="s">
        <v>13</v>
      </c>
      <c r="D1" s="4"/>
      <c r="F1" s="4"/>
      <c r="I1" s="5" t="s">
        <v>1</v>
      </c>
      <c r="J1" s="5" t="s">
        <v>2</v>
      </c>
    </row>
    <row r="2" spans="1:10" ht="20.100000000000001" customHeight="1" x14ac:dyDescent="0.25">
      <c r="A2" s="6"/>
      <c r="B2" s="7"/>
      <c r="C2" s="7"/>
      <c r="D2" s="7"/>
      <c r="F2" s="7"/>
      <c r="I2" s="8" t="s">
        <v>4</v>
      </c>
      <c r="J2" s="8" t="s">
        <v>5</v>
      </c>
    </row>
    <row r="3" spans="1:10" ht="20.100000000000001" customHeight="1" x14ac:dyDescent="0.25">
      <c r="A3" s="9" t="s">
        <v>6</v>
      </c>
      <c r="H3" s="10" t="s">
        <v>7</v>
      </c>
      <c r="I3" s="11" t="s">
        <v>35</v>
      </c>
      <c r="J3" s="31">
        <v>44369</v>
      </c>
    </row>
    <row r="4" spans="1:10" ht="20.100000000000001" customHeight="1" x14ac:dyDescent="0.25">
      <c r="A4" s="13" t="s">
        <v>8</v>
      </c>
      <c r="B4" s="9"/>
      <c r="C4" s="14">
        <v>44377</v>
      </c>
      <c r="D4" s="9"/>
      <c r="F4" s="9"/>
      <c r="H4" s="10" t="s">
        <v>9</v>
      </c>
      <c r="I4" s="11"/>
      <c r="J4" s="12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5" t="s">
        <v>10</v>
      </c>
      <c r="B7" s="59" t="s">
        <v>11</v>
      </c>
      <c r="C7" s="60"/>
      <c r="D7" s="61"/>
      <c r="E7" s="36" t="s">
        <v>14</v>
      </c>
      <c r="F7" s="17" t="s">
        <v>15</v>
      </c>
      <c r="G7" s="18" t="s">
        <v>16</v>
      </c>
      <c r="H7" s="59" t="s">
        <v>12</v>
      </c>
      <c r="I7" s="62"/>
      <c r="J7" s="63"/>
    </row>
    <row r="8" spans="1:10" x14ac:dyDescent="0.25">
      <c r="A8" s="24"/>
      <c r="B8" s="54"/>
      <c r="C8" s="55"/>
      <c r="D8" s="56"/>
      <c r="E8" s="46"/>
      <c r="F8" s="22"/>
      <c r="G8" s="22"/>
      <c r="H8" s="54"/>
      <c r="I8" s="55"/>
      <c r="J8" s="56"/>
    </row>
    <row r="9" spans="1:10" x14ac:dyDescent="0.25">
      <c r="A9" s="24"/>
      <c r="B9" s="64" t="s">
        <v>26</v>
      </c>
      <c r="C9" s="65"/>
      <c r="D9" s="65"/>
      <c r="E9" s="65"/>
      <c r="F9" s="65"/>
      <c r="G9" s="66"/>
      <c r="H9" s="54"/>
      <c r="I9" s="55"/>
      <c r="J9" s="56"/>
    </row>
    <row r="10" spans="1:10" x14ac:dyDescent="0.25">
      <c r="A10" s="24"/>
      <c r="B10" s="54"/>
      <c r="C10" s="55"/>
      <c r="D10" s="56"/>
      <c r="E10" s="46"/>
      <c r="F10" s="22"/>
      <c r="G10" s="22"/>
      <c r="H10" s="54"/>
      <c r="I10" s="55"/>
      <c r="J10" s="56"/>
    </row>
    <row r="11" spans="1:10" x14ac:dyDescent="0.25">
      <c r="A11" s="24"/>
      <c r="B11" s="64" t="s">
        <v>27</v>
      </c>
      <c r="C11" s="65"/>
      <c r="D11" s="66"/>
      <c r="E11" s="46"/>
      <c r="F11" s="22"/>
      <c r="G11" s="22"/>
      <c r="H11" s="54"/>
      <c r="I11" s="55"/>
      <c r="J11" s="56"/>
    </row>
    <row r="12" spans="1:10" x14ac:dyDescent="0.25">
      <c r="A12" s="24"/>
      <c r="B12" s="54" t="s">
        <v>28</v>
      </c>
      <c r="C12" s="55"/>
      <c r="D12" s="56"/>
      <c r="E12" s="54" t="s">
        <v>38</v>
      </c>
      <c r="F12" s="55"/>
      <c r="G12" s="55"/>
      <c r="H12" s="55"/>
      <c r="I12" s="55"/>
      <c r="J12" s="56"/>
    </row>
    <row r="13" spans="1:10" x14ac:dyDescent="0.25">
      <c r="A13" s="24"/>
      <c r="B13" s="54" t="s">
        <v>29</v>
      </c>
      <c r="C13" s="55"/>
      <c r="D13" s="56"/>
      <c r="E13" s="54" t="s">
        <v>36</v>
      </c>
      <c r="F13" s="55"/>
      <c r="G13" s="55"/>
      <c r="H13" s="55"/>
      <c r="I13" s="55"/>
      <c r="J13" s="56"/>
    </row>
    <row r="14" spans="1:10" x14ac:dyDescent="0.25">
      <c r="A14" s="24"/>
      <c r="B14" s="54" t="s">
        <v>30</v>
      </c>
      <c r="C14" s="55"/>
      <c r="D14" s="56"/>
      <c r="E14" s="54" t="s">
        <v>37</v>
      </c>
      <c r="F14" s="55"/>
      <c r="G14" s="55"/>
      <c r="H14" s="55"/>
      <c r="I14" s="55"/>
      <c r="J14" s="56"/>
    </row>
    <row r="15" spans="1:10" x14ac:dyDescent="0.25">
      <c r="A15" s="24"/>
      <c r="B15" s="54" t="s">
        <v>31</v>
      </c>
      <c r="C15" s="55"/>
      <c r="D15" s="56"/>
      <c r="E15" s="54" t="s">
        <v>33</v>
      </c>
      <c r="F15" s="55"/>
      <c r="G15" s="55"/>
      <c r="H15" s="55"/>
      <c r="I15" s="55"/>
      <c r="J15" s="56"/>
    </row>
    <row r="16" spans="1:10" x14ac:dyDescent="0.25">
      <c r="A16" s="24"/>
      <c r="B16" s="54" t="s">
        <v>32</v>
      </c>
      <c r="C16" s="55"/>
      <c r="D16" s="56"/>
      <c r="E16" s="54" t="s">
        <v>34</v>
      </c>
      <c r="F16" s="55"/>
      <c r="G16" s="55"/>
      <c r="H16" s="55"/>
      <c r="I16" s="55"/>
      <c r="J16" s="56"/>
    </row>
    <row r="17" spans="1:10" x14ac:dyDescent="0.25">
      <c r="A17" s="24"/>
      <c r="B17" s="54"/>
      <c r="C17" s="55"/>
      <c r="D17" s="56"/>
      <c r="E17" s="46"/>
      <c r="F17" s="22"/>
      <c r="G17" s="22"/>
      <c r="H17" s="54"/>
      <c r="I17" s="55"/>
      <c r="J17" s="56"/>
    </row>
    <row r="18" spans="1:10" x14ac:dyDescent="0.25">
      <c r="A18" s="24"/>
      <c r="B18" s="54"/>
      <c r="C18" s="55"/>
      <c r="D18" s="56"/>
      <c r="E18" s="46"/>
      <c r="F18" s="22"/>
      <c r="G18" s="22"/>
      <c r="H18" s="54"/>
      <c r="I18" s="55"/>
      <c r="J18" s="56"/>
    </row>
    <row r="19" spans="1:10" x14ac:dyDescent="0.25">
      <c r="A19" s="24"/>
      <c r="B19" s="71" t="s">
        <v>39</v>
      </c>
      <c r="C19" s="71"/>
      <c r="D19" s="71"/>
      <c r="E19" s="50"/>
      <c r="F19" s="22"/>
      <c r="G19" s="22"/>
      <c r="H19" s="54"/>
      <c r="I19" s="55"/>
      <c r="J19" s="56"/>
    </row>
    <row r="20" spans="1:10" x14ac:dyDescent="0.25">
      <c r="A20" s="24"/>
      <c r="B20" s="54" t="s">
        <v>40</v>
      </c>
      <c r="C20" s="55"/>
      <c r="D20" s="56"/>
      <c r="E20" s="32">
        <f>3213*12</f>
        <v>38556</v>
      </c>
      <c r="F20" s="33">
        <f>+E20*0.1</f>
        <v>3855.6000000000004</v>
      </c>
      <c r="G20" s="33">
        <f>+E20+F20</f>
        <v>42411.6</v>
      </c>
      <c r="H20" s="54"/>
      <c r="I20" s="55"/>
      <c r="J20" s="56"/>
    </row>
    <row r="21" spans="1:10" x14ac:dyDescent="0.25">
      <c r="A21" s="24"/>
      <c r="B21" s="72" t="s">
        <v>43</v>
      </c>
      <c r="C21" s="73"/>
      <c r="D21" s="74"/>
      <c r="E21" s="50"/>
      <c r="F21" s="22"/>
      <c r="G21" s="22"/>
      <c r="H21" s="54"/>
      <c r="I21" s="57"/>
      <c r="J21" s="58"/>
    </row>
    <row r="22" spans="1:10" x14ac:dyDescent="0.25">
      <c r="A22" s="24"/>
      <c r="B22" s="54" t="s">
        <v>42</v>
      </c>
      <c r="C22" s="55"/>
      <c r="D22" s="56"/>
      <c r="E22" s="47">
        <v>1503.86</v>
      </c>
      <c r="F22" s="42">
        <v>150.38999999999999</v>
      </c>
      <c r="G22" s="42">
        <v>1654.25</v>
      </c>
      <c r="H22" s="54"/>
      <c r="I22" s="55"/>
      <c r="J22" s="56"/>
    </row>
    <row r="23" spans="1:10" x14ac:dyDescent="0.25">
      <c r="A23" s="24"/>
      <c r="B23" s="54" t="s">
        <v>41</v>
      </c>
      <c r="C23" s="55"/>
      <c r="D23" s="56"/>
      <c r="E23" s="47">
        <v>451.15</v>
      </c>
      <c r="F23" s="42">
        <v>45.11</v>
      </c>
      <c r="G23" s="42">
        <v>496.26</v>
      </c>
      <c r="H23" s="54"/>
      <c r="I23" s="55"/>
      <c r="J23" s="56"/>
    </row>
    <row r="24" spans="1:10" ht="15.75" thickBot="1" x14ac:dyDescent="0.3">
      <c r="A24" s="24"/>
      <c r="B24" s="51" t="s">
        <v>18</v>
      </c>
      <c r="C24" s="52"/>
      <c r="D24" s="53"/>
      <c r="E24" s="44">
        <f>SUM(E20:E23)</f>
        <v>40511.01</v>
      </c>
      <c r="F24" s="44">
        <f>SUM(F20:F23)</f>
        <v>4051.1000000000004</v>
      </c>
      <c r="G24" s="44">
        <f>SUM(G20:G23)</f>
        <v>44562.11</v>
      </c>
      <c r="H24" s="51"/>
      <c r="I24" s="52"/>
      <c r="J24" s="53"/>
    </row>
    <row r="25" spans="1:10" ht="15.75" thickTop="1" x14ac:dyDescent="0.25">
      <c r="A25" s="24"/>
      <c r="B25" s="54"/>
      <c r="C25" s="55"/>
      <c r="D25" s="56"/>
      <c r="E25" s="34"/>
      <c r="F25" s="22"/>
      <c r="G25" s="22"/>
      <c r="H25" s="54"/>
      <c r="I25" s="57"/>
      <c r="J25" s="58"/>
    </row>
    <row r="26" spans="1:10" x14ac:dyDescent="0.25">
      <c r="A26" s="24"/>
      <c r="B26" s="54"/>
      <c r="C26" s="55"/>
      <c r="D26" s="56"/>
      <c r="E26" s="34"/>
      <c r="F26" s="22"/>
      <c r="G26" s="22"/>
      <c r="H26" s="54"/>
      <c r="I26" s="57"/>
      <c r="J26" s="58"/>
    </row>
    <row r="27" spans="1:10" x14ac:dyDescent="0.25">
      <c r="A27" s="24"/>
      <c r="B27" s="64" t="s">
        <v>22</v>
      </c>
      <c r="C27" s="65"/>
      <c r="D27" s="66"/>
      <c r="E27" s="34"/>
      <c r="F27" s="22"/>
      <c r="G27" s="22"/>
      <c r="H27" s="54"/>
      <c r="I27" s="57"/>
      <c r="J27" s="58"/>
    </row>
    <row r="28" spans="1:10" x14ac:dyDescent="0.25">
      <c r="A28" s="24"/>
      <c r="B28" s="54" t="s">
        <v>44</v>
      </c>
      <c r="C28" s="55"/>
      <c r="D28" s="56"/>
      <c r="E28" s="48">
        <f>+G28-F28</f>
        <v>40511.009090909094</v>
      </c>
      <c r="F28" s="48">
        <f>+G28/11</f>
        <v>4051.1009090909092</v>
      </c>
      <c r="G28" s="48">
        <v>44562.11</v>
      </c>
      <c r="H28" s="54"/>
      <c r="I28" s="57"/>
      <c r="J28" s="58"/>
    </row>
    <row r="29" spans="1:10" x14ac:dyDescent="0.25">
      <c r="A29" s="24"/>
      <c r="B29" s="54"/>
      <c r="C29" s="55"/>
      <c r="D29" s="56"/>
      <c r="E29" s="48"/>
      <c r="F29" s="48"/>
      <c r="G29" s="49"/>
      <c r="H29" s="54"/>
      <c r="I29" s="57"/>
      <c r="J29" s="58"/>
    </row>
    <row r="30" spans="1:10" ht="15.75" thickBot="1" x14ac:dyDescent="0.3">
      <c r="A30" s="24"/>
      <c r="B30" s="51" t="s">
        <v>25</v>
      </c>
      <c r="C30" s="52"/>
      <c r="D30" s="53"/>
      <c r="E30" s="44">
        <f>SUM(E28:E29)</f>
        <v>40511.009090909094</v>
      </c>
      <c r="F30" s="44">
        <f>SUM(F28:F29)</f>
        <v>4051.1009090909092</v>
      </c>
      <c r="G30" s="44">
        <f>SUM(G28:G29)</f>
        <v>44562.11</v>
      </c>
      <c r="H30" s="54"/>
      <c r="I30" s="57"/>
      <c r="J30" s="58"/>
    </row>
    <row r="31" spans="1:10" ht="15.75" thickTop="1" x14ac:dyDescent="0.25">
      <c r="A31" s="24"/>
      <c r="B31" s="54"/>
      <c r="C31" s="55"/>
      <c r="D31" s="56"/>
      <c r="E31" s="39"/>
      <c r="F31" s="40"/>
      <c r="G31" s="40"/>
      <c r="H31" s="54"/>
      <c r="I31" s="57"/>
      <c r="J31" s="58"/>
    </row>
    <row r="32" spans="1:10" ht="15.75" thickBot="1" x14ac:dyDescent="0.3">
      <c r="A32" s="27"/>
      <c r="B32" s="67"/>
      <c r="C32" s="67"/>
      <c r="D32" s="67"/>
      <c r="E32" s="35"/>
      <c r="F32" s="29"/>
      <c r="G32" s="29"/>
      <c r="H32" s="68"/>
      <c r="I32" s="69"/>
      <c r="J32" s="70"/>
    </row>
    <row r="33" spans="5:5" x14ac:dyDescent="0.25">
      <c r="E33" s="30"/>
    </row>
    <row r="34" spans="5:5" x14ac:dyDescent="0.25">
      <c r="E34" s="30"/>
    </row>
    <row r="35" spans="5:5" x14ac:dyDescent="0.25">
      <c r="E35" s="30"/>
    </row>
    <row r="36" spans="5:5" x14ac:dyDescent="0.25">
      <c r="E36" s="30"/>
    </row>
    <row r="37" spans="5:5" x14ac:dyDescent="0.25">
      <c r="E37" s="30"/>
    </row>
    <row r="38" spans="5:5" x14ac:dyDescent="0.25">
      <c r="E38" s="30"/>
    </row>
    <row r="39" spans="5:5" x14ac:dyDescent="0.25">
      <c r="E39" s="30"/>
    </row>
    <row r="40" spans="5:5" x14ac:dyDescent="0.25">
      <c r="E40" s="30"/>
    </row>
    <row r="41" spans="5:5" x14ac:dyDescent="0.25">
      <c r="E41" s="30"/>
    </row>
    <row r="42" spans="5:5" x14ac:dyDescent="0.25">
      <c r="E42" s="30"/>
    </row>
    <row r="43" spans="5:5" x14ac:dyDescent="0.25">
      <c r="E43" s="30"/>
    </row>
    <row r="44" spans="5:5" x14ac:dyDescent="0.25">
      <c r="E44" s="30"/>
    </row>
    <row r="45" spans="5:5" x14ac:dyDescent="0.25">
      <c r="E45" s="30"/>
    </row>
    <row r="46" spans="5:5" x14ac:dyDescent="0.25">
      <c r="E46" s="30"/>
    </row>
    <row r="47" spans="5:5" x14ac:dyDescent="0.25">
      <c r="E47" s="30"/>
    </row>
    <row r="48" spans="5:5" x14ac:dyDescent="0.25">
      <c r="E48" s="30"/>
    </row>
    <row r="49" spans="5:5" x14ac:dyDescent="0.25">
      <c r="E49" s="30"/>
    </row>
    <row r="50" spans="5:5" x14ac:dyDescent="0.25">
      <c r="E50" s="30"/>
    </row>
    <row r="51" spans="5:5" x14ac:dyDescent="0.25">
      <c r="E51" s="30"/>
    </row>
    <row r="52" spans="5:5" x14ac:dyDescent="0.25">
      <c r="E52" s="30"/>
    </row>
    <row r="53" spans="5:5" x14ac:dyDescent="0.25">
      <c r="E53" s="30"/>
    </row>
    <row r="54" spans="5:5" x14ac:dyDescent="0.25">
      <c r="E54" s="30"/>
    </row>
    <row r="55" spans="5:5" x14ac:dyDescent="0.25">
      <c r="E55" s="30"/>
    </row>
    <row r="56" spans="5:5" x14ac:dyDescent="0.25">
      <c r="E56" s="30"/>
    </row>
    <row r="57" spans="5:5" x14ac:dyDescent="0.25">
      <c r="E57" s="30"/>
    </row>
    <row r="58" spans="5:5" x14ac:dyDescent="0.25">
      <c r="E58" s="30"/>
    </row>
    <row r="59" spans="5:5" x14ac:dyDescent="0.25">
      <c r="E59" s="30"/>
    </row>
    <row r="60" spans="5:5" x14ac:dyDescent="0.25">
      <c r="E60" s="30"/>
    </row>
    <row r="61" spans="5:5" x14ac:dyDescent="0.25">
      <c r="E61" s="30"/>
    </row>
    <row r="62" spans="5:5" x14ac:dyDescent="0.25">
      <c r="E62" s="30"/>
    </row>
    <row r="63" spans="5:5" x14ac:dyDescent="0.25">
      <c r="E63" s="30"/>
    </row>
    <row r="64" spans="5:5" x14ac:dyDescent="0.25">
      <c r="E64" s="30"/>
    </row>
    <row r="65" spans="5:5" x14ac:dyDescent="0.25">
      <c r="E65" s="30"/>
    </row>
    <row r="66" spans="5:5" x14ac:dyDescent="0.25">
      <c r="E66" s="30"/>
    </row>
    <row r="67" spans="5:5" x14ac:dyDescent="0.25">
      <c r="E67" s="30"/>
    </row>
    <row r="68" spans="5:5" x14ac:dyDescent="0.25">
      <c r="E68" s="30"/>
    </row>
    <row r="69" spans="5:5" x14ac:dyDescent="0.25">
      <c r="E69" s="30"/>
    </row>
    <row r="70" spans="5:5" x14ac:dyDescent="0.25">
      <c r="E70" s="30"/>
    </row>
    <row r="71" spans="5:5" x14ac:dyDescent="0.25">
      <c r="E71" s="30"/>
    </row>
    <row r="72" spans="5:5" x14ac:dyDescent="0.25">
      <c r="E72" s="30"/>
    </row>
    <row r="73" spans="5:5" x14ac:dyDescent="0.25">
      <c r="E73" s="30"/>
    </row>
    <row r="74" spans="5:5" x14ac:dyDescent="0.25">
      <c r="E74" s="30"/>
    </row>
    <row r="75" spans="5:5" x14ac:dyDescent="0.25">
      <c r="E75" s="30"/>
    </row>
    <row r="76" spans="5:5" x14ac:dyDescent="0.25">
      <c r="E76" s="30"/>
    </row>
    <row r="77" spans="5:5" x14ac:dyDescent="0.25">
      <c r="E77" s="30"/>
    </row>
    <row r="78" spans="5:5" x14ac:dyDescent="0.25">
      <c r="E78" s="30"/>
    </row>
    <row r="79" spans="5:5" x14ac:dyDescent="0.25">
      <c r="E79" s="30"/>
    </row>
    <row r="80" spans="5:5" x14ac:dyDescent="0.25">
      <c r="E80" s="30"/>
    </row>
    <row r="81" spans="5:5" x14ac:dyDescent="0.25">
      <c r="E81" s="30"/>
    </row>
    <row r="82" spans="5:5" x14ac:dyDescent="0.25">
      <c r="E82" s="30"/>
    </row>
    <row r="83" spans="5:5" x14ac:dyDescent="0.25">
      <c r="E83" s="30"/>
    </row>
    <row r="84" spans="5:5" x14ac:dyDescent="0.25">
      <c r="E84" s="30"/>
    </row>
    <row r="85" spans="5:5" x14ac:dyDescent="0.25">
      <c r="E85" s="30"/>
    </row>
    <row r="86" spans="5:5" x14ac:dyDescent="0.25">
      <c r="E86" s="30"/>
    </row>
    <row r="87" spans="5:5" x14ac:dyDescent="0.25">
      <c r="E87" s="30"/>
    </row>
    <row r="88" spans="5:5" x14ac:dyDescent="0.25">
      <c r="E88" s="30"/>
    </row>
    <row r="89" spans="5:5" x14ac:dyDescent="0.25">
      <c r="E89" s="30"/>
    </row>
    <row r="90" spans="5:5" x14ac:dyDescent="0.25">
      <c r="E90" s="30"/>
    </row>
    <row r="91" spans="5:5" x14ac:dyDescent="0.25">
      <c r="E91" s="30"/>
    </row>
    <row r="92" spans="5:5" x14ac:dyDescent="0.25">
      <c r="E92" s="30"/>
    </row>
    <row r="93" spans="5:5" x14ac:dyDescent="0.25">
      <c r="E93" s="30"/>
    </row>
    <row r="94" spans="5:5" x14ac:dyDescent="0.25">
      <c r="E94" s="30"/>
    </row>
    <row r="95" spans="5:5" x14ac:dyDescent="0.25">
      <c r="E95" s="30"/>
    </row>
    <row r="96" spans="5:5" x14ac:dyDescent="0.25">
      <c r="E96" s="30"/>
    </row>
    <row r="97" spans="5:5" x14ac:dyDescent="0.25">
      <c r="E97" s="30"/>
    </row>
    <row r="98" spans="5:5" x14ac:dyDescent="0.25">
      <c r="E98" s="30"/>
    </row>
    <row r="99" spans="5:5" x14ac:dyDescent="0.25">
      <c r="E99" s="30"/>
    </row>
    <row r="100" spans="5:5" x14ac:dyDescent="0.25">
      <c r="E100" s="30"/>
    </row>
    <row r="101" spans="5:5" x14ac:dyDescent="0.25">
      <c r="E101" s="30"/>
    </row>
    <row r="102" spans="5:5" x14ac:dyDescent="0.25">
      <c r="E102" s="30"/>
    </row>
    <row r="103" spans="5:5" x14ac:dyDescent="0.25">
      <c r="E103" s="30"/>
    </row>
    <row r="104" spans="5:5" x14ac:dyDescent="0.25">
      <c r="E104" s="30"/>
    </row>
    <row r="105" spans="5:5" x14ac:dyDescent="0.25">
      <c r="E105" s="30"/>
    </row>
    <row r="106" spans="5:5" x14ac:dyDescent="0.25">
      <c r="E106" s="30"/>
    </row>
    <row r="107" spans="5:5" x14ac:dyDescent="0.25">
      <c r="E107" s="30"/>
    </row>
    <row r="108" spans="5:5" x14ac:dyDescent="0.25">
      <c r="E108" s="30"/>
    </row>
    <row r="109" spans="5:5" x14ac:dyDescent="0.25">
      <c r="E109" s="30"/>
    </row>
    <row r="110" spans="5:5" x14ac:dyDescent="0.25">
      <c r="E110" s="30"/>
    </row>
    <row r="111" spans="5:5" x14ac:dyDescent="0.25">
      <c r="E111" s="30"/>
    </row>
    <row r="112" spans="5:5" x14ac:dyDescent="0.25">
      <c r="E112" s="30"/>
    </row>
    <row r="113" spans="5:5" x14ac:dyDescent="0.25">
      <c r="E113" s="30"/>
    </row>
    <row r="114" spans="5:5" x14ac:dyDescent="0.25">
      <c r="E114" s="30"/>
    </row>
    <row r="115" spans="5:5" x14ac:dyDescent="0.25">
      <c r="E115" s="30"/>
    </row>
    <row r="116" spans="5:5" x14ac:dyDescent="0.25">
      <c r="E116" s="30"/>
    </row>
    <row r="117" spans="5:5" x14ac:dyDescent="0.25">
      <c r="E117" s="30"/>
    </row>
    <row r="118" spans="5:5" x14ac:dyDescent="0.25">
      <c r="E118" s="30"/>
    </row>
    <row r="119" spans="5:5" x14ac:dyDescent="0.25">
      <c r="E119" s="30"/>
    </row>
    <row r="120" spans="5:5" x14ac:dyDescent="0.25">
      <c r="E120" s="30"/>
    </row>
    <row r="121" spans="5:5" x14ac:dyDescent="0.25">
      <c r="E121" s="30"/>
    </row>
    <row r="122" spans="5:5" x14ac:dyDescent="0.25">
      <c r="E122" s="30"/>
    </row>
    <row r="123" spans="5:5" x14ac:dyDescent="0.25">
      <c r="E123" s="30"/>
    </row>
    <row r="124" spans="5:5" x14ac:dyDescent="0.25">
      <c r="E124" s="30"/>
    </row>
    <row r="125" spans="5:5" x14ac:dyDescent="0.25">
      <c r="E125" s="30"/>
    </row>
    <row r="126" spans="5:5" x14ac:dyDescent="0.25">
      <c r="E126" s="30"/>
    </row>
    <row r="127" spans="5:5" x14ac:dyDescent="0.25">
      <c r="E127" s="30"/>
    </row>
    <row r="128" spans="5:5" x14ac:dyDescent="0.25">
      <c r="E128" s="30"/>
    </row>
    <row r="129" spans="5:5" x14ac:dyDescent="0.25">
      <c r="E129" s="30"/>
    </row>
    <row r="130" spans="5:5" x14ac:dyDescent="0.25">
      <c r="E130" s="30"/>
    </row>
    <row r="131" spans="5:5" x14ac:dyDescent="0.25">
      <c r="E131" s="30"/>
    </row>
    <row r="132" spans="5:5" x14ac:dyDescent="0.25">
      <c r="E132" s="30"/>
    </row>
    <row r="133" spans="5:5" x14ac:dyDescent="0.25">
      <c r="E133" s="30"/>
    </row>
    <row r="134" spans="5:5" x14ac:dyDescent="0.25">
      <c r="E134" s="30"/>
    </row>
    <row r="135" spans="5:5" x14ac:dyDescent="0.25">
      <c r="E135" s="30"/>
    </row>
    <row r="136" spans="5:5" x14ac:dyDescent="0.25">
      <c r="E136" s="30"/>
    </row>
    <row r="137" spans="5:5" x14ac:dyDescent="0.25">
      <c r="E137" s="30"/>
    </row>
    <row r="138" spans="5:5" x14ac:dyDescent="0.25">
      <c r="E138" s="30"/>
    </row>
    <row r="139" spans="5:5" x14ac:dyDescent="0.25">
      <c r="E139" s="30"/>
    </row>
    <row r="140" spans="5:5" x14ac:dyDescent="0.25">
      <c r="E140" s="30"/>
    </row>
    <row r="141" spans="5:5" x14ac:dyDescent="0.25">
      <c r="E141" s="30"/>
    </row>
    <row r="142" spans="5:5" x14ac:dyDescent="0.25">
      <c r="E142" s="30"/>
    </row>
    <row r="143" spans="5:5" x14ac:dyDescent="0.25">
      <c r="E143" s="30"/>
    </row>
    <row r="144" spans="5:5" x14ac:dyDescent="0.25">
      <c r="E144" s="30"/>
    </row>
    <row r="145" spans="5:5" x14ac:dyDescent="0.25">
      <c r="E145" s="30"/>
    </row>
    <row r="146" spans="5:5" x14ac:dyDescent="0.25">
      <c r="E146" s="30"/>
    </row>
    <row r="147" spans="5:5" x14ac:dyDescent="0.25">
      <c r="E147" s="30"/>
    </row>
    <row r="148" spans="5:5" x14ac:dyDescent="0.25">
      <c r="E148" s="30"/>
    </row>
    <row r="149" spans="5:5" x14ac:dyDescent="0.25">
      <c r="E149" s="30"/>
    </row>
    <row r="150" spans="5:5" x14ac:dyDescent="0.25">
      <c r="E150" s="30"/>
    </row>
  </sheetData>
  <mergeCells count="52">
    <mergeCell ref="B21:D21"/>
    <mergeCell ref="H21:J21"/>
    <mergeCell ref="B20:D20"/>
    <mergeCell ref="H20:J20"/>
    <mergeCell ref="B32:D32"/>
    <mergeCell ref="H32:J32"/>
    <mergeCell ref="B29:D29"/>
    <mergeCell ref="B23:D23"/>
    <mergeCell ref="B31:D31"/>
    <mergeCell ref="H31:J31"/>
    <mergeCell ref="H23:J23"/>
    <mergeCell ref="B30:D30"/>
    <mergeCell ref="H30:J30"/>
    <mergeCell ref="B25:D25"/>
    <mergeCell ref="H25:J25"/>
    <mergeCell ref="H29:J29"/>
    <mergeCell ref="B26:D26"/>
    <mergeCell ref="H26:J26"/>
    <mergeCell ref="B27:D27"/>
    <mergeCell ref="H27:J27"/>
    <mergeCell ref="B28:D28"/>
    <mergeCell ref="H28:J28"/>
    <mergeCell ref="B7:D7"/>
    <mergeCell ref="H7:J7"/>
    <mergeCell ref="B8:D8"/>
    <mergeCell ref="H8:J8"/>
    <mergeCell ref="H9:J9"/>
    <mergeCell ref="B9:G9"/>
    <mergeCell ref="B10:D10"/>
    <mergeCell ref="H10:J10"/>
    <mergeCell ref="B11:D11"/>
    <mergeCell ref="H11:J11"/>
    <mergeCell ref="B12:D12"/>
    <mergeCell ref="E12:J12"/>
    <mergeCell ref="B13:D13"/>
    <mergeCell ref="B14:D14"/>
    <mergeCell ref="B24:D24"/>
    <mergeCell ref="E13:J13"/>
    <mergeCell ref="B18:D18"/>
    <mergeCell ref="H18:J18"/>
    <mergeCell ref="B17:D17"/>
    <mergeCell ref="H17:J17"/>
    <mergeCell ref="B15:D15"/>
    <mergeCell ref="B16:D16"/>
    <mergeCell ref="E14:J14"/>
    <mergeCell ref="E15:J15"/>
    <mergeCell ref="H24:J24"/>
    <mergeCell ref="H19:J19"/>
    <mergeCell ref="B19:D19"/>
    <mergeCell ref="E16:J16"/>
    <mergeCell ref="B22:D22"/>
    <mergeCell ref="H22:J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09A63-1B74-4113-B3E1-D25935C9A31D}">
  <dimension ref="A1:J146"/>
  <sheetViews>
    <sheetView workbookViewId="0">
      <selection sqref="A1:XFD1048576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3.28515625" customWidth="1"/>
    <col min="5" max="5" width="11.42578125" customWidth="1"/>
    <col min="6" max="7" width="12.7109375" customWidth="1"/>
    <col min="8" max="9" width="9.7109375" customWidth="1"/>
    <col min="10" max="10" width="11.28515625" customWidth="1"/>
  </cols>
  <sheetData>
    <row r="1" spans="1:10" ht="30" customHeight="1" x14ac:dyDescent="0.25">
      <c r="A1" s="1" t="s">
        <v>0</v>
      </c>
      <c r="B1" s="2"/>
      <c r="C1" s="3" t="s">
        <v>13</v>
      </c>
      <c r="D1" s="4"/>
      <c r="F1" s="4"/>
      <c r="I1" s="5" t="s">
        <v>1</v>
      </c>
      <c r="J1" s="5" t="s">
        <v>2</v>
      </c>
    </row>
    <row r="2" spans="1:10" ht="20.100000000000001" customHeight="1" x14ac:dyDescent="0.25">
      <c r="A2" s="6" t="s">
        <v>3</v>
      </c>
      <c r="B2" s="7"/>
      <c r="C2" s="7"/>
      <c r="D2" s="7"/>
      <c r="F2" s="7"/>
      <c r="I2" s="8" t="s">
        <v>4</v>
      </c>
      <c r="J2" s="8" t="s">
        <v>5</v>
      </c>
    </row>
    <row r="3" spans="1:10" ht="20.100000000000001" customHeight="1" x14ac:dyDescent="0.25">
      <c r="A3" s="9" t="s">
        <v>6</v>
      </c>
      <c r="H3" s="10" t="s">
        <v>7</v>
      </c>
      <c r="I3" s="11" t="s">
        <v>21</v>
      </c>
      <c r="J3" s="31">
        <v>43880</v>
      </c>
    </row>
    <row r="4" spans="1:10" ht="20.100000000000001" customHeight="1" x14ac:dyDescent="0.25">
      <c r="A4" s="13" t="s">
        <v>8</v>
      </c>
      <c r="B4" s="9"/>
      <c r="C4" s="14">
        <v>43646</v>
      </c>
      <c r="D4" s="9"/>
      <c r="F4" s="9"/>
      <c r="H4" s="10" t="s">
        <v>9</v>
      </c>
      <c r="I4" s="11"/>
      <c r="J4" s="12"/>
    </row>
    <row r="5" spans="1:10" ht="20.100000000000001" customHeight="1" x14ac:dyDescent="0.25"/>
    <row r="6" spans="1:10" ht="20.100000000000001" customHeight="1" thickBot="1" x14ac:dyDescent="0.3"/>
    <row r="7" spans="1:10" ht="26.25" thickBot="1" x14ac:dyDescent="0.3">
      <c r="A7" s="15" t="s">
        <v>10</v>
      </c>
      <c r="B7" s="59" t="s">
        <v>11</v>
      </c>
      <c r="C7" s="60"/>
      <c r="D7" s="61"/>
      <c r="E7" s="16" t="s">
        <v>14</v>
      </c>
      <c r="F7" s="17" t="s">
        <v>15</v>
      </c>
      <c r="G7" s="18" t="s">
        <v>16</v>
      </c>
      <c r="H7" s="59" t="s">
        <v>12</v>
      </c>
      <c r="I7" s="62"/>
      <c r="J7" s="63"/>
    </row>
    <row r="8" spans="1:10" x14ac:dyDescent="0.25">
      <c r="A8" s="19"/>
      <c r="B8" s="75"/>
      <c r="C8" s="75"/>
      <c r="D8" s="75"/>
      <c r="E8" s="20"/>
      <c r="F8" s="21"/>
      <c r="G8" s="21"/>
      <c r="H8" s="76"/>
      <c r="I8" s="77"/>
      <c r="J8" s="78"/>
    </row>
    <row r="9" spans="1:10" x14ac:dyDescent="0.25">
      <c r="A9" s="24"/>
      <c r="B9" s="64" t="s">
        <v>20</v>
      </c>
      <c r="C9" s="65"/>
      <c r="D9" s="65"/>
      <c r="E9" s="65"/>
      <c r="F9" s="66"/>
      <c r="G9" s="22"/>
      <c r="H9" s="54"/>
      <c r="I9" s="55"/>
      <c r="J9" s="56"/>
    </row>
    <row r="10" spans="1:10" x14ac:dyDescent="0.25">
      <c r="A10" s="24"/>
      <c r="B10" s="54" t="s">
        <v>17</v>
      </c>
      <c r="C10" s="55"/>
      <c r="D10" s="56"/>
      <c r="E10" s="32">
        <v>2833</v>
      </c>
      <c r="F10" s="33">
        <f>+E10*0.1</f>
        <v>283.3</v>
      </c>
      <c r="G10" s="33">
        <f>+E10+F10</f>
        <v>3116.3</v>
      </c>
      <c r="H10" s="54"/>
      <c r="I10" s="57"/>
      <c r="J10" s="58"/>
    </row>
    <row r="11" spans="1:10" x14ac:dyDescent="0.25">
      <c r="A11" s="24"/>
      <c r="B11" s="79" t="s">
        <v>18</v>
      </c>
      <c r="C11" s="79"/>
      <c r="D11" s="79"/>
      <c r="E11" s="43">
        <f>+E10*12</f>
        <v>33996</v>
      </c>
      <c r="F11" s="43">
        <f>+F10*12</f>
        <v>3399.6000000000004</v>
      </c>
      <c r="G11" s="43">
        <f>+G10*12</f>
        <v>37395.600000000006</v>
      </c>
      <c r="H11" s="54"/>
      <c r="I11" s="55"/>
      <c r="J11" s="56"/>
    </row>
    <row r="12" spans="1:10" x14ac:dyDescent="0.25">
      <c r="A12" s="24"/>
      <c r="B12" s="54"/>
      <c r="C12" s="55"/>
      <c r="D12" s="56"/>
      <c r="E12" s="23"/>
      <c r="F12" s="22"/>
      <c r="G12" s="22"/>
      <c r="H12" s="54"/>
      <c r="I12" s="57"/>
      <c r="J12" s="58"/>
    </row>
    <row r="13" spans="1:10" x14ac:dyDescent="0.25">
      <c r="A13" s="24"/>
      <c r="B13" s="54" t="s">
        <v>19</v>
      </c>
      <c r="C13" s="55"/>
      <c r="D13" s="55"/>
      <c r="E13" s="55"/>
      <c r="F13" s="56"/>
      <c r="G13" s="22"/>
      <c r="H13" s="54"/>
      <c r="I13" s="57"/>
      <c r="J13" s="58"/>
    </row>
    <row r="14" spans="1:10" x14ac:dyDescent="0.25">
      <c r="A14" s="24"/>
      <c r="B14" s="54"/>
      <c r="C14" s="55"/>
      <c r="D14" s="56"/>
      <c r="E14" s="23"/>
      <c r="F14" s="22"/>
      <c r="G14" s="22"/>
      <c r="H14" s="54"/>
      <c r="I14" s="57"/>
      <c r="J14" s="58"/>
    </row>
    <row r="15" spans="1:10" x14ac:dyDescent="0.25">
      <c r="A15" s="24"/>
      <c r="B15" s="64" t="s">
        <v>22</v>
      </c>
      <c r="C15" s="65"/>
      <c r="D15" s="66"/>
      <c r="E15" s="23"/>
      <c r="F15" s="22"/>
      <c r="G15" s="22"/>
      <c r="H15" s="54"/>
      <c r="I15" s="57"/>
      <c r="J15" s="58"/>
    </row>
    <row r="16" spans="1:10" x14ac:dyDescent="0.25">
      <c r="A16" s="24"/>
      <c r="B16" s="54" t="s">
        <v>23</v>
      </c>
      <c r="C16" s="55"/>
      <c r="D16" s="56"/>
      <c r="E16" s="37">
        <f>E10*11</f>
        <v>31163</v>
      </c>
      <c r="F16" s="38">
        <f>F10*11</f>
        <v>3116.3</v>
      </c>
      <c r="G16" s="38">
        <f>G10*11</f>
        <v>34279.300000000003</v>
      </c>
      <c r="H16" s="54"/>
      <c r="I16" s="57"/>
      <c r="J16" s="58"/>
    </row>
    <row r="17" spans="1:10" x14ac:dyDescent="0.25">
      <c r="A17" s="24"/>
      <c r="B17" s="54" t="s">
        <v>24</v>
      </c>
      <c r="C17" s="55"/>
      <c r="D17" s="56"/>
      <c r="E17" s="41">
        <f>E10</f>
        <v>2833</v>
      </c>
      <c r="F17" s="42">
        <f>F10</f>
        <v>283.3</v>
      </c>
      <c r="G17" s="42">
        <f>G10</f>
        <v>3116.3</v>
      </c>
      <c r="H17" s="54"/>
      <c r="I17" s="57"/>
      <c r="J17" s="58"/>
    </row>
    <row r="18" spans="1:10" ht="15.75" thickBot="1" x14ac:dyDescent="0.3">
      <c r="A18" s="24"/>
      <c r="B18" s="51" t="s">
        <v>25</v>
      </c>
      <c r="C18" s="52"/>
      <c r="D18" s="53"/>
      <c r="E18" s="44">
        <f>E16+E17</f>
        <v>33996</v>
      </c>
      <c r="F18" s="45">
        <f t="shared" ref="F18:G18" si="0">F16+F17</f>
        <v>3399.6000000000004</v>
      </c>
      <c r="G18" s="45">
        <f t="shared" si="0"/>
        <v>37395.600000000006</v>
      </c>
      <c r="H18" s="54"/>
      <c r="I18" s="57"/>
      <c r="J18" s="58"/>
    </row>
    <row r="19" spans="1:10" ht="15.75" thickTop="1" x14ac:dyDescent="0.25">
      <c r="A19" s="24"/>
      <c r="B19" s="54"/>
      <c r="C19" s="55"/>
      <c r="D19" s="56"/>
      <c r="E19" s="39"/>
      <c r="F19" s="40"/>
      <c r="G19" s="40"/>
      <c r="H19" s="54"/>
      <c r="I19" s="57"/>
      <c r="J19" s="58"/>
    </row>
    <row r="20" spans="1:10" x14ac:dyDescent="0.25">
      <c r="A20" s="24"/>
      <c r="B20" s="79"/>
      <c r="C20" s="79"/>
      <c r="D20" s="79"/>
      <c r="E20" s="23"/>
      <c r="F20" s="22"/>
      <c r="G20" s="22"/>
      <c r="H20" s="54"/>
      <c r="I20" s="55"/>
      <c r="J20" s="56"/>
    </row>
    <row r="21" spans="1:10" x14ac:dyDescent="0.25">
      <c r="A21" s="24"/>
      <c r="B21" s="54"/>
      <c r="C21" s="55"/>
      <c r="D21" s="56"/>
      <c r="E21" s="23"/>
      <c r="F21" s="22"/>
      <c r="G21" s="22"/>
      <c r="H21" s="54"/>
      <c r="I21" s="55"/>
      <c r="J21" s="56"/>
    </row>
    <row r="22" spans="1:10" x14ac:dyDescent="0.25">
      <c r="A22" s="24"/>
      <c r="B22" s="79"/>
      <c r="C22" s="79"/>
      <c r="D22" s="79"/>
      <c r="E22" s="23"/>
      <c r="F22" s="22"/>
      <c r="G22" s="22"/>
      <c r="H22" s="54"/>
      <c r="I22" s="55"/>
      <c r="J22" s="56"/>
    </row>
    <row r="23" spans="1:10" x14ac:dyDescent="0.25">
      <c r="A23" s="24"/>
      <c r="B23" s="79"/>
      <c r="C23" s="79"/>
      <c r="D23" s="79"/>
      <c r="E23" s="25"/>
      <c r="F23" s="22"/>
      <c r="G23" s="22"/>
      <c r="H23" s="54"/>
      <c r="I23" s="55"/>
      <c r="J23" s="56"/>
    </row>
    <row r="24" spans="1:10" x14ac:dyDescent="0.25">
      <c r="A24" s="24"/>
      <c r="B24" s="79"/>
      <c r="C24" s="79"/>
      <c r="D24" s="79"/>
      <c r="E24" s="25"/>
      <c r="F24" s="22"/>
      <c r="G24" s="22"/>
      <c r="H24" s="54"/>
      <c r="I24" s="55"/>
      <c r="J24" s="56"/>
    </row>
    <row r="25" spans="1:10" x14ac:dyDescent="0.25">
      <c r="A25" s="24"/>
      <c r="B25" s="79"/>
      <c r="C25" s="79"/>
      <c r="D25" s="79"/>
      <c r="E25" s="25"/>
      <c r="F25" s="22"/>
      <c r="G25" s="22"/>
      <c r="H25" s="54"/>
      <c r="I25" s="55"/>
      <c r="J25" s="56"/>
    </row>
    <row r="26" spans="1:10" x14ac:dyDescent="0.25">
      <c r="A26" s="24"/>
      <c r="B26" s="79"/>
      <c r="C26" s="79"/>
      <c r="D26" s="79"/>
      <c r="E26" s="25"/>
      <c r="F26" s="22"/>
      <c r="G26" s="22"/>
      <c r="H26" s="54"/>
      <c r="I26" s="55"/>
      <c r="J26" s="56"/>
    </row>
    <row r="27" spans="1:10" x14ac:dyDescent="0.25">
      <c r="A27" s="24"/>
      <c r="B27" s="79"/>
      <c r="C27" s="79"/>
      <c r="D27" s="79"/>
      <c r="E27" s="26"/>
      <c r="F27" s="22"/>
      <c r="G27" s="22"/>
      <c r="H27" s="54"/>
      <c r="I27" s="55"/>
      <c r="J27" s="56"/>
    </row>
    <row r="28" spans="1:10" ht="15.75" thickBot="1" x14ac:dyDescent="0.3">
      <c r="A28" s="27"/>
      <c r="B28" s="67"/>
      <c r="C28" s="67"/>
      <c r="D28" s="67"/>
      <c r="E28" s="28"/>
      <c r="F28" s="29"/>
      <c r="G28" s="29"/>
      <c r="H28" s="68"/>
      <c r="I28" s="69"/>
      <c r="J28" s="70"/>
    </row>
    <row r="29" spans="1:10" x14ac:dyDescent="0.25">
      <c r="E29" s="30"/>
    </row>
    <row r="30" spans="1:10" x14ac:dyDescent="0.25">
      <c r="E30" s="30"/>
    </row>
    <row r="31" spans="1:10" x14ac:dyDescent="0.25">
      <c r="E31" s="30"/>
    </row>
    <row r="32" spans="1:10" x14ac:dyDescent="0.25">
      <c r="E32" s="30"/>
    </row>
    <row r="33" spans="5:5" x14ac:dyDescent="0.25">
      <c r="E33" s="30"/>
    </row>
    <row r="34" spans="5:5" x14ac:dyDescent="0.25">
      <c r="E34" s="30"/>
    </row>
    <row r="35" spans="5:5" x14ac:dyDescent="0.25">
      <c r="E35" s="30"/>
    </row>
    <row r="36" spans="5:5" x14ac:dyDescent="0.25">
      <c r="E36" s="30"/>
    </row>
    <row r="37" spans="5:5" x14ac:dyDescent="0.25">
      <c r="E37" s="30"/>
    </row>
    <row r="38" spans="5:5" x14ac:dyDescent="0.25">
      <c r="E38" s="30"/>
    </row>
    <row r="39" spans="5:5" x14ac:dyDescent="0.25">
      <c r="E39" s="30"/>
    </row>
    <row r="40" spans="5:5" x14ac:dyDescent="0.25">
      <c r="E40" s="30"/>
    </row>
    <row r="41" spans="5:5" x14ac:dyDescent="0.25">
      <c r="E41" s="30"/>
    </row>
    <row r="42" spans="5:5" x14ac:dyDescent="0.25">
      <c r="E42" s="30"/>
    </row>
    <row r="43" spans="5:5" x14ac:dyDescent="0.25">
      <c r="E43" s="30"/>
    </row>
    <row r="44" spans="5:5" x14ac:dyDescent="0.25">
      <c r="E44" s="30"/>
    </row>
    <row r="45" spans="5:5" x14ac:dyDescent="0.25">
      <c r="E45" s="30"/>
    </row>
    <row r="46" spans="5:5" x14ac:dyDescent="0.25">
      <c r="E46" s="30"/>
    </row>
    <row r="47" spans="5:5" x14ac:dyDescent="0.25">
      <c r="E47" s="30"/>
    </row>
    <row r="48" spans="5:5" x14ac:dyDescent="0.25">
      <c r="E48" s="30"/>
    </row>
    <row r="49" spans="5:5" x14ac:dyDescent="0.25">
      <c r="E49" s="30"/>
    </row>
    <row r="50" spans="5:5" x14ac:dyDescent="0.25">
      <c r="E50" s="30"/>
    </row>
    <row r="51" spans="5:5" x14ac:dyDescent="0.25">
      <c r="E51" s="30"/>
    </row>
    <row r="52" spans="5:5" x14ac:dyDescent="0.25">
      <c r="E52" s="30"/>
    </row>
    <row r="53" spans="5:5" x14ac:dyDescent="0.25">
      <c r="E53" s="30"/>
    </row>
    <row r="54" spans="5:5" x14ac:dyDescent="0.25">
      <c r="E54" s="30"/>
    </row>
    <row r="55" spans="5:5" x14ac:dyDescent="0.25">
      <c r="E55" s="30"/>
    </row>
    <row r="56" spans="5:5" x14ac:dyDescent="0.25">
      <c r="E56" s="30"/>
    </row>
    <row r="57" spans="5:5" x14ac:dyDescent="0.25">
      <c r="E57" s="30"/>
    </row>
    <row r="58" spans="5:5" x14ac:dyDescent="0.25">
      <c r="E58" s="30"/>
    </row>
    <row r="59" spans="5:5" x14ac:dyDescent="0.25">
      <c r="E59" s="30"/>
    </row>
    <row r="60" spans="5:5" x14ac:dyDescent="0.25">
      <c r="E60" s="30"/>
    </row>
    <row r="61" spans="5:5" x14ac:dyDescent="0.25">
      <c r="E61" s="30"/>
    </row>
    <row r="62" spans="5:5" x14ac:dyDescent="0.25">
      <c r="E62" s="30"/>
    </row>
    <row r="63" spans="5:5" x14ac:dyDescent="0.25">
      <c r="E63" s="30"/>
    </row>
    <row r="64" spans="5:5" x14ac:dyDescent="0.25">
      <c r="E64" s="30"/>
    </row>
    <row r="65" spans="5:5" x14ac:dyDescent="0.25">
      <c r="E65" s="30"/>
    </row>
    <row r="66" spans="5:5" x14ac:dyDescent="0.25">
      <c r="E66" s="30"/>
    </row>
    <row r="67" spans="5:5" x14ac:dyDescent="0.25">
      <c r="E67" s="30"/>
    </row>
    <row r="68" spans="5:5" x14ac:dyDescent="0.25">
      <c r="E68" s="30"/>
    </row>
    <row r="69" spans="5:5" x14ac:dyDescent="0.25">
      <c r="E69" s="30"/>
    </row>
    <row r="70" spans="5:5" x14ac:dyDescent="0.25">
      <c r="E70" s="30"/>
    </row>
    <row r="71" spans="5:5" x14ac:dyDescent="0.25">
      <c r="E71" s="30"/>
    </row>
    <row r="72" spans="5:5" x14ac:dyDescent="0.25">
      <c r="E72" s="30"/>
    </row>
    <row r="73" spans="5:5" x14ac:dyDescent="0.25">
      <c r="E73" s="30"/>
    </row>
    <row r="74" spans="5:5" x14ac:dyDescent="0.25">
      <c r="E74" s="30"/>
    </row>
    <row r="75" spans="5:5" x14ac:dyDescent="0.25">
      <c r="E75" s="30"/>
    </row>
    <row r="76" spans="5:5" x14ac:dyDescent="0.25">
      <c r="E76" s="30"/>
    </row>
    <row r="77" spans="5:5" x14ac:dyDescent="0.25">
      <c r="E77" s="30"/>
    </row>
    <row r="78" spans="5:5" x14ac:dyDescent="0.25">
      <c r="E78" s="30"/>
    </row>
    <row r="79" spans="5:5" x14ac:dyDescent="0.25">
      <c r="E79" s="30"/>
    </row>
    <row r="80" spans="5:5" x14ac:dyDescent="0.25">
      <c r="E80" s="30"/>
    </row>
    <row r="81" spans="5:5" x14ac:dyDescent="0.25">
      <c r="E81" s="30"/>
    </row>
    <row r="82" spans="5:5" x14ac:dyDescent="0.25">
      <c r="E82" s="30"/>
    </row>
    <row r="83" spans="5:5" x14ac:dyDescent="0.25">
      <c r="E83" s="30"/>
    </row>
    <row r="84" spans="5:5" x14ac:dyDescent="0.25">
      <c r="E84" s="30"/>
    </row>
    <row r="85" spans="5:5" x14ac:dyDescent="0.25">
      <c r="E85" s="30"/>
    </row>
    <row r="86" spans="5:5" x14ac:dyDescent="0.25">
      <c r="E86" s="30"/>
    </row>
    <row r="87" spans="5:5" x14ac:dyDescent="0.25">
      <c r="E87" s="30"/>
    </row>
    <row r="88" spans="5:5" x14ac:dyDescent="0.25">
      <c r="E88" s="30"/>
    </row>
    <row r="89" spans="5:5" x14ac:dyDescent="0.25">
      <c r="E89" s="30"/>
    </row>
    <row r="90" spans="5:5" x14ac:dyDescent="0.25">
      <c r="E90" s="30"/>
    </row>
    <row r="91" spans="5:5" x14ac:dyDescent="0.25">
      <c r="E91" s="30"/>
    </row>
    <row r="92" spans="5:5" x14ac:dyDescent="0.25">
      <c r="E92" s="30"/>
    </row>
    <row r="93" spans="5:5" x14ac:dyDescent="0.25">
      <c r="E93" s="30"/>
    </row>
    <row r="94" spans="5:5" x14ac:dyDescent="0.25">
      <c r="E94" s="30"/>
    </row>
    <row r="95" spans="5:5" x14ac:dyDescent="0.25">
      <c r="E95" s="30"/>
    </row>
    <row r="96" spans="5:5" x14ac:dyDescent="0.25">
      <c r="E96" s="30"/>
    </row>
    <row r="97" spans="5:5" x14ac:dyDescent="0.25">
      <c r="E97" s="30"/>
    </row>
    <row r="98" spans="5:5" x14ac:dyDescent="0.25">
      <c r="E98" s="30"/>
    </row>
    <row r="99" spans="5:5" x14ac:dyDescent="0.25">
      <c r="E99" s="30"/>
    </row>
    <row r="100" spans="5:5" x14ac:dyDescent="0.25">
      <c r="E100" s="30"/>
    </row>
    <row r="101" spans="5:5" x14ac:dyDescent="0.25">
      <c r="E101" s="30"/>
    </row>
    <row r="102" spans="5:5" x14ac:dyDescent="0.25">
      <c r="E102" s="30"/>
    </row>
    <row r="103" spans="5:5" x14ac:dyDescent="0.25">
      <c r="E103" s="30"/>
    </row>
    <row r="104" spans="5:5" x14ac:dyDescent="0.25">
      <c r="E104" s="30"/>
    </row>
    <row r="105" spans="5:5" x14ac:dyDescent="0.25">
      <c r="E105" s="30"/>
    </row>
    <row r="106" spans="5:5" x14ac:dyDescent="0.25">
      <c r="E106" s="30"/>
    </row>
    <row r="107" spans="5:5" x14ac:dyDescent="0.25">
      <c r="E107" s="30"/>
    </row>
    <row r="108" spans="5:5" x14ac:dyDescent="0.25">
      <c r="E108" s="30"/>
    </row>
    <row r="109" spans="5:5" x14ac:dyDescent="0.25">
      <c r="E109" s="30"/>
    </row>
    <row r="110" spans="5:5" x14ac:dyDescent="0.25">
      <c r="E110" s="30"/>
    </row>
    <row r="111" spans="5:5" x14ac:dyDescent="0.25">
      <c r="E111" s="30"/>
    </row>
    <row r="112" spans="5:5" x14ac:dyDescent="0.25">
      <c r="E112" s="30"/>
    </row>
    <row r="113" spans="5:5" x14ac:dyDescent="0.25">
      <c r="E113" s="30"/>
    </row>
    <row r="114" spans="5:5" x14ac:dyDescent="0.25">
      <c r="E114" s="30"/>
    </row>
    <row r="115" spans="5:5" x14ac:dyDescent="0.25">
      <c r="E115" s="30"/>
    </row>
    <row r="116" spans="5:5" x14ac:dyDescent="0.25">
      <c r="E116" s="30"/>
    </row>
    <row r="117" spans="5:5" x14ac:dyDescent="0.25">
      <c r="E117" s="30"/>
    </row>
    <row r="118" spans="5:5" x14ac:dyDescent="0.25">
      <c r="E118" s="30"/>
    </row>
    <row r="119" spans="5:5" x14ac:dyDescent="0.25">
      <c r="E119" s="30"/>
    </row>
    <row r="120" spans="5:5" x14ac:dyDescent="0.25">
      <c r="E120" s="30"/>
    </row>
    <row r="121" spans="5:5" x14ac:dyDescent="0.25">
      <c r="E121" s="30"/>
    </row>
    <row r="122" spans="5:5" x14ac:dyDescent="0.25">
      <c r="E122" s="30"/>
    </row>
    <row r="123" spans="5:5" x14ac:dyDescent="0.25">
      <c r="E123" s="30"/>
    </row>
    <row r="124" spans="5:5" x14ac:dyDescent="0.25">
      <c r="E124" s="30"/>
    </row>
    <row r="125" spans="5:5" x14ac:dyDescent="0.25">
      <c r="E125" s="30"/>
    </row>
    <row r="126" spans="5:5" x14ac:dyDescent="0.25">
      <c r="E126" s="30"/>
    </row>
    <row r="127" spans="5:5" x14ac:dyDescent="0.25">
      <c r="E127" s="30"/>
    </row>
    <row r="128" spans="5:5" x14ac:dyDescent="0.25">
      <c r="E128" s="30"/>
    </row>
    <row r="129" spans="5:5" x14ac:dyDescent="0.25">
      <c r="E129" s="30"/>
    </row>
    <row r="130" spans="5:5" x14ac:dyDescent="0.25">
      <c r="E130" s="30"/>
    </row>
    <row r="131" spans="5:5" x14ac:dyDescent="0.25">
      <c r="E131" s="30"/>
    </row>
    <row r="132" spans="5:5" x14ac:dyDescent="0.25">
      <c r="E132" s="30"/>
    </row>
    <row r="133" spans="5:5" x14ac:dyDescent="0.25">
      <c r="E133" s="30"/>
    </row>
    <row r="134" spans="5:5" x14ac:dyDescent="0.25">
      <c r="E134" s="30"/>
    </row>
    <row r="135" spans="5:5" x14ac:dyDescent="0.25">
      <c r="E135" s="30"/>
    </row>
    <row r="136" spans="5:5" x14ac:dyDescent="0.25">
      <c r="E136" s="30"/>
    </row>
    <row r="137" spans="5:5" x14ac:dyDescent="0.25">
      <c r="E137" s="30"/>
    </row>
    <row r="138" spans="5:5" x14ac:dyDescent="0.25">
      <c r="E138" s="30"/>
    </row>
    <row r="139" spans="5:5" x14ac:dyDescent="0.25">
      <c r="E139" s="30"/>
    </row>
    <row r="140" spans="5:5" x14ac:dyDescent="0.25">
      <c r="E140" s="30"/>
    </row>
    <row r="141" spans="5:5" x14ac:dyDescent="0.25">
      <c r="E141" s="30"/>
    </row>
    <row r="142" spans="5:5" x14ac:dyDescent="0.25">
      <c r="E142" s="30"/>
    </row>
    <row r="143" spans="5:5" x14ac:dyDescent="0.25">
      <c r="E143" s="30"/>
    </row>
    <row r="144" spans="5:5" x14ac:dyDescent="0.25">
      <c r="E144" s="30"/>
    </row>
    <row r="145" spans="5:5" x14ac:dyDescent="0.25">
      <c r="E145" s="30"/>
    </row>
    <row r="146" spans="5:5" x14ac:dyDescent="0.25">
      <c r="E146" s="30"/>
    </row>
  </sheetData>
  <mergeCells count="44">
    <mergeCell ref="B27:D27"/>
    <mergeCell ref="H27:J27"/>
    <mergeCell ref="B28:D28"/>
    <mergeCell ref="H28:J28"/>
    <mergeCell ref="B13:F13"/>
    <mergeCell ref="B26:D26"/>
    <mergeCell ref="H26:J26"/>
    <mergeCell ref="H20:J20"/>
    <mergeCell ref="B15:D15"/>
    <mergeCell ref="H15:J15"/>
    <mergeCell ref="B16:D16"/>
    <mergeCell ref="H16:J16"/>
    <mergeCell ref="B17:D17"/>
    <mergeCell ref="H17:J17"/>
    <mergeCell ref="B25:D25"/>
    <mergeCell ref="H25:J25"/>
    <mergeCell ref="B21:D21"/>
    <mergeCell ref="H21:J21"/>
    <mergeCell ref="B22:D22"/>
    <mergeCell ref="H22:J22"/>
    <mergeCell ref="B23:D23"/>
    <mergeCell ref="H23:J23"/>
    <mergeCell ref="H13:J13"/>
    <mergeCell ref="B14:D14"/>
    <mergeCell ref="H14:J14"/>
    <mergeCell ref="B9:F9"/>
    <mergeCell ref="B24:D24"/>
    <mergeCell ref="H24:J24"/>
    <mergeCell ref="B18:D18"/>
    <mergeCell ref="H18:J18"/>
    <mergeCell ref="B19:D19"/>
    <mergeCell ref="H19:J19"/>
    <mergeCell ref="B20:D20"/>
    <mergeCell ref="B10:D10"/>
    <mergeCell ref="H10:J10"/>
    <mergeCell ref="B11:D11"/>
    <mergeCell ref="H11:J11"/>
    <mergeCell ref="B12:D12"/>
    <mergeCell ref="H12:J12"/>
    <mergeCell ref="B7:D7"/>
    <mergeCell ref="H7:J7"/>
    <mergeCell ref="B8:D8"/>
    <mergeCell ref="H8:J8"/>
    <mergeCell ref="H9:J9"/>
  </mergeCells>
  <hyperlinks>
    <hyperlink ref="A2" location="Index!A1" display="Index!A1" xr:uid="{82771A88-F87D-4714-8EF1-15803958B10F}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2018-08-15T04:33:00Z</dcterms:created>
  <dcterms:modified xsi:type="dcterms:W3CDTF">2021-11-03T06:37:24Z</dcterms:modified>
</cp:coreProperties>
</file>