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SCASERVER06\folderredirections$\charleschimombe\Desktop\My Funds\Fleay-Williamson\"/>
    </mc:Choice>
  </mc:AlternateContent>
  <xr:revisionPtr revIDLastSave="0" documentId="13_ncr:1_{9DB2B092-CA21-48D4-B9E0-15C442DA0649}" xr6:coauthVersionLast="46" xr6:coauthVersionMax="46" xr10:uidLastSave="{00000000-0000-0000-0000-000000000000}"/>
  <bookViews>
    <workbookView xWindow="-120" yWindow="-120" windowWidth="20730" windowHeight="11160" activeTab="1" xr2:uid="{18B92EE6-745F-4D75-B18F-8F8D19C265DB}"/>
  </bookViews>
  <sheets>
    <sheet name="Unlisted Unit Trust 2019" sheetId="2" r:id="rId1"/>
    <sheet name="Unlisted Unit Trust 2020" sheetId="3" r:id="rId2"/>
    <sheet name="Sheet1" sheetId="1" r:id="rId3"/>
  </sheets>
  <externalReferences>
    <externalReference r:id="rId4"/>
    <externalReference r:id="rId5"/>
    <externalReference r:id="rId6"/>
    <externalReference r:id="rId7"/>
  </externalReferences>
  <definedNames>
    <definedName name="AddWorkpaper">INDIRECT(_xll.CurrentCell())</definedName>
    <definedName name="Cl_Connected" localSheetId="0">[3]Home!$K$6</definedName>
    <definedName name="Cl_Connected" localSheetId="1">[3]Home!$K$6</definedName>
    <definedName name="Cl_Connected">[2]Home!$K$6</definedName>
    <definedName name="Cl_FileId" localSheetId="0">[3]Home!$C$55</definedName>
    <definedName name="Cl_FileId" localSheetId="1">[3]Home!$C$55</definedName>
    <definedName name="Cl_FileId">[2]Home!$C$55</definedName>
    <definedName name="Cl_FileName" localSheetId="0">[3]Home!$C$57</definedName>
    <definedName name="Cl_FileName" localSheetId="1">[3]Home!$C$57</definedName>
    <definedName name="Cl_FileName">[2]Home!$C$57</definedName>
    <definedName name="DeleteWorkpaper">INDIRECT(_xll.CurrentCell())</definedName>
    <definedName name="FlaggedItems" localSheetId="0">[3]Index!$AM$9</definedName>
    <definedName name="FlaggedItems" localSheetId="1">[3]Index!$AM$9</definedName>
    <definedName name="FlaggedItems">[2]Index!$AM$9</definedName>
    <definedName name="Go_AddWorkpaper">INDIRECT(_xll.CurrentCell())</definedName>
    <definedName name="Go_Chat">INDIRECT(_xll.CurrentCell())</definedName>
    <definedName name="Go_DeleteWorkpaper">INDIRECT(_xll.CurrentCell())</definedName>
    <definedName name="Go_ExpandCollapse">INDIRECT(_xll.CurrentCell())</definedName>
    <definedName name="Go_FollowHyperlink">INDIRECT(_xll.CurrentCell())</definedName>
    <definedName name="Go_Index">INDIRECT(_xll.CurrentCell())</definedName>
    <definedName name="Go_StatusLog">INDIRECT(_xll.CurrentCell())</definedName>
    <definedName name="Go_TickBox">INDIRECT(_xll.CurrentCell())</definedName>
    <definedName name="Go_Toggle_O_P">INDIRECT(_xll.CurrentCell())</definedName>
    <definedName name="IssueTypes" localSheetId="0">[3]Index!$AI$9</definedName>
    <definedName name="IssueTypes" localSheetId="1">[3]Index!$AI$9</definedName>
    <definedName name="IssueTypes">[2]Index!$AI$9</definedName>
    <definedName name="Options_Tolerance" localSheetId="0">[3]Home!$C$75</definedName>
    <definedName name="Options_Tolerance" localSheetId="1">[3]Home!$C$75</definedName>
    <definedName name="Options_Tolerance">[2]Home!$C$75</definedName>
    <definedName name="PeriodEndDate" localSheetId="0">[3]Home!$G$23</definedName>
    <definedName name="PeriodEndDate" localSheetId="1">[3]Home!$G$23</definedName>
    <definedName name="PeriodEndDate">[2]Home!$G$23</definedName>
    <definedName name="ShowAlert" localSheetId="0">[3]Index!$AJ$9</definedName>
    <definedName name="ShowAlert" localSheetId="1">[3]Index!$AJ$9</definedName>
    <definedName name="ShowAlert">[2]Index!$AJ$9</definedName>
    <definedName name="StatusBlank" localSheetId="0">[3]Rep_Status!$A$2</definedName>
    <definedName name="StatusBlank" localSheetId="1">[3]Rep_Status!$A$2</definedName>
    <definedName name="StatusBlank">[2]Rep_Status!$A$2</definedName>
    <definedName name="StatusDescriptions" localSheetId="0">[3]Rep_Status!$A$2:$A$10</definedName>
    <definedName name="StatusDescriptions" localSheetId="1">[3]Rep_Status!$A$2:$A$10</definedName>
    <definedName name="StatusDescriptions">[2]Rep_Status!$A$2:$A$10</definedName>
    <definedName name="StatusDescriptionsOrder" localSheetId="0">[3]Rep_Status!$A$2:$B$10</definedName>
    <definedName name="StatusDescriptionsOrder" localSheetId="1">[3]Rep_Status!$A$2:$B$10</definedName>
    <definedName name="StatusDescriptionsOrder">[2]Rep_Status!$A$2:$B$10</definedName>
    <definedName name="TB_SortOrders" localSheetId="0">INDEX('Unlisted Unit Trust 2019'!TrialBalanceExact,0,1)</definedName>
    <definedName name="TB_SortOrders" localSheetId="1">INDEX('Unlisted Unit Trust 2020'!TrialBalanceExact,0,1)</definedName>
    <definedName name="TB_SortOrders">INDEX(TrialBalanceExact,0,1)</definedName>
    <definedName name="TB_StatusOrders" localSheetId="0">INDEX('Unlisted Unit Trust 2019'!TrialBalanceExact,0,MATCH("StatusOrder",[3]Index!$1:$1,0)-COLUMN('Unlisted Unit Trust 2019'!TrialBalanceExact)+1)</definedName>
    <definedName name="TB_StatusOrders" localSheetId="1">INDEX('Unlisted Unit Trust 2020'!TrialBalanceExact,0,MATCH("StatusOrder",[3]Index!$1:$1,0)-COLUMN('Unlisted Unit Trust 2020'!TrialBalanceExact)+1)</definedName>
    <definedName name="TB_StatusOrders">INDEX(TrialBalanceExact,0,MATCH("StatusOrder",[2]Index!$1:$1,0)-COLUMN(TrialBalanceExact)+1)</definedName>
    <definedName name="TB_WPTags" comment="A list of workpapers identified by their sort order and 'level' of 100, for use in Excel function that look at whether or not a workpaper belongs to the current accounts SortOrder" localSheetId="0">INDEX('Unlisted Unit Trust 2019'!TrialBalanceExact,0,MATCH("WPTag",[3]Index!$1:$1,0)-COLUMN('Unlisted Unit Trust 2019'!TrialBalanceExact)+1)</definedName>
    <definedName name="TB_WPTags" comment="A list of workpapers identified by their sort order and 'level' of 100, for use in Excel function that look at whether or not a workpaper belongs to the current accounts SortOrder" localSheetId="1">INDEX('Unlisted Unit Trust 2020'!TrialBalanceExact,0,MATCH("WPTag",[3]Index!$1:$1,0)-COLUMN('Unlisted Unit Trust 2020'!TrialBalanceExact)+1)</definedName>
    <definedName name="TB_WPTags" comment="A list of workpapers identified by their sort order and 'level' of 100, for use in Excel function that look at whether or not a workpaper belongs to the current accounts SortOrder">INDEX(TrialBalanceExact,0,MATCH("WPTag",[2]Index!$1:$1,0)-COLUMN(TrialBalanceExact)+1)</definedName>
    <definedName name="TrialBalance" localSheetId="0">[3]Index!$B$32:$AM$348</definedName>
    <definedName name="TrialBalance" localSheetId="1">[3]Index!$B$32:$AM$348</definedName>
    <definedName name="TrialBalance">[2]Index!$B$31:$AM$123</definedName>
    <definedName name="TrialBalanceExact" localSheetId="0">OFFSET('Unlisted Unit Trust 2019'!TrialBalance,1,1,ROWS('Unlisted Unit Trust 2019'!TrialBalance)-2,COLUMNS('Unlisted Unit Trust 2019'!TrialBalance)-2)</definedName>
    <definedName name="TrialBalanceExact" localSheetId="1">OFFSET('Unlisted Unit Trust 2020'!TrialBalance,1,1,ROWS('Unlisted Unit Trust 2020'!TrialBalance)-2,COLUMNS('Unlisted Unit Trust 2020'!TrialBalance)-2)</definedName>
    <definedName name="TrialBalanceExact">OFFSET(TrialBalance,1,1,ROWS(TrialBalance)-2,COLUMNS(TrialBalance)-2)</definedName>
    <definedName name="UnreconciledWorkpapers" localSheetId="0">[3]Index!$AL$9</definedName>
    <definedName name="UnreconciledWorkpapers" localSheetId="1">[3]Index!$AL$9</definedName>
    <definedName name="UnreconciledWorkpapers">[2]Index!$AL$9</definedName>
    <definedName name="UnresolvedItems" localSheetId="0">[3]Index!$AK$9</definedName>
    <definedName name="UnresolvedItems" localSheetId="1">[3]Index!$AK$9</definedName>
    <definedName name="UnresolvedItems">[2]Index!$AK$9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2" i="3" l="1"/>
  <c r="C44" i="3" s="1"/>
  <c r="M50" i="3"/>
  <c r="J50" i="3"/>
  <c r="L49" i="3"/>
  <c r="J49" i="3"/>
  <c r="M49" i="3" s="1"/>
  <c r="M52" i="3" s="1"/>
  <c r="C47" i="3" s="1"/>
  <c r="C51" i="3" s="1"/>
  <c r="C45" i="3"/>
  <c r="B35" i="3"/>
  <c r="L25" i="3"/>
  <c r="M25" i="3" s="1"/>
  <c r="C20" i="3" s="1"/>
  <c r="C24" i="3" s="1"/>
  <c r="J23" i="3"/>
  <c r="L22" i="3"/>
  <c r="J22" i="3"/>
  <c r="C18" i="3"/>
  <c r="H8" i="3"/>
  <c r="B8" i="3"/>
  <c r="B7" i="3"/>
  <c r="B34" i="3" s="1"/>
  <c r="B7" i="3" a="1"/>
  <c r="B6" i="3"/>
  <c r="B33" i="3" s="1"/>
  <c r="C17" i="3" l="1"/>
  <c r="J49" i="2" l="1"/>
  <c r="M49" i="2" s="1"/>
  <c r="L48" i="2"/>
  <c r="L51" i="2" s="1"/>
  <c r="J48" i="2"/>
  <c r="C45" i="2"/>
  <c r="C40" i="2"/>
  <c r="B35" i="2"/>
  <c r="J23" i="2"/>
  <c r="L22" i="2"/>
  <c r="L25" i="2" s="1"/>
  <c r="J22" i="2"/>
  <c r="C18" i="2"/>
  <c r="H8" i="2"/>
  <c r="B8" i="2"/>
  <c r="B7" i="2" a="1"/>
  <c r="B7" i="2" s="1"/>
  <c r="B34" i="2" s="1"/>
  <c r="B6" i="2"/>
  <c r="B33" i="2" s="1"/>
  <c r="M25" i="2" l="1"/>
  <c r="C17" i="2"/>
  <c r="C20" i="2" s="1"/>
  <c r="C24" i="2" s="1"/>
  <c r="M48" i="2"/>
  <c r="M51" i="2" s="1"/>
  <c r="C47" i="2" s="1"/>
  <c r="C51"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<sst xmlns="http://schemas.openxmlformats.org/spreadsheetml/2006/main" count="156" uniqueCount="62">
  <si>
    <t>Unlisted Unit Trusts</t>
  </si>
  <si>
    <t>Client:</t>
  </si>
  <si>
    <t>Date:</t>
  </si>
  <si>
    <t>Job:</t>
  </si>
  <si>
    <t>Prepared By:</t>
  </si>
  <si>
    <t>Charles</t>
  </si>
  <si>
    <t>Subject:</t>
  </si>
  <si>
    <t>Reviewed By:</t>
  </si>
  <si>
    <t>Units on issue per B/S</t>
  </si>
  <si>
    <t>B/S Value</t>
  </si>
  <si>
    <t>Unit Value</t>
  </si>
  <si>
    <t>Perm Document</t>
  </si>
  <si>
    <t>Superannuation Fund Permanent Document</t>
  </si>
  <si>
    <t xml:space="preserve">Units Bugwash Inv Group Trst No 2 </t>
  </si>
  <si>
    <t>Units Bugwash Inv Group Trst No 1d</t>
  </si>
  <si>
    <t>Financials of Unit Trust BPPUT 12</t>
  </si>
  <si>
    <t>2019 Financial Statements BPP12</t>
  </si>
  <si>
    <t xml:space="preserve">Units Downes Down Super Fund </t>
  </si>
  <si>
    <t xml:space="preserve">Units Luscombe Super Fund </t>
  </si>
  <si>
    <t>Unit Value as at 30 June 2019</t>
  </si>
  <si>
    <t>Units Ashwest Super Fund</t>
  </si>
  <si>
    <t xml:space="preserve">Units Schutz Super Fund </t>
  </si>
  <si>
    <t>Current Trust Market Value</t>
  </si>
  <si>
    <t xml:space="preserve"> * per trust financials</t>
  </si>
  <si>
    <t xml:space="preserve">Units Newport Super Fund </t>
  </si>
  <si>
    <t>Units on Issue</t>
  </si>
  <si>
    <t xml:space="preserve"> ** per unit register</t>
  </si>
  <si>
    <t xml:space="preserve">Units Muntelwit Super Fund </t>
  </si>
  <si>
    <t>Units Fleay-Williamson Super Fund</t>
  </si>
  <si>
    <t>Price per Unit</t>
  </si>
  <si>
    <t>Units Tapcan Super Fund</t>
  </si>
  <si>
    <t>Accumulated Losses</t>
  </si>
  <si>
    <t>Units held by Fund</t>
  </si>
  <si>
    <t>Net Assets Before revaluation reserve</t>
  </si>
  <si>
    <t>Property Revaluation Reserve</t>
  </si>
  <si>
    <t>Fund Current Market Value</t>
  </si>
  <si>
    <t xml:space="preserve">Net Assets </t>
  </si>
  <si>
    <t>Bugwash Inv Group Trust No. 2</t>
  </si>
  <si>
    <t>Bugwash Inv Group Trust No. 1</t>
  </si>
  <si>
    <t>Belkky Jean Washbourne</t>
  </si>
  <si>
    <t>Harrisen Brian Washbourne</t>
  </si>
  <si>
    <t>Ashfaq Super Fund</t>
  </si>
  <si>
    <t>Hargreaves Property Trust SMSF</t>
  </si>
  <si>
    <t>Financials of Unit Trust BPPUT 41</t>
  </si>
  <si>
    <t>Rensmith Super Fund</t>
  </si>
  <si>
    <t>Poole Super Fund</t>
  </si>
  <si>
    <t>Plath Super Fund</t>
  </si>
  <si>
    <t>LTCUFF SMSF</t>
  </si>
  <si>
    <t>De Villiers Super Fund</t>
  </si>
  <si>
    <t>Fleay-Williamson Super Fund</t>
  </si>
  <si>
    <t>LAM Super Fund</t>
  </si>
  <si>
    <t>Net Assets</t>
  </si>
  <si>
    <t>If Unit Trust owns property, property valuation and title search required</t>
  </si>
  <si>
    <t>***Bugwash units share in the capital gains but not in operating profits. Hence different units applied to capital gain</t>
  </si>
  <si>
    <t xml:space="preserve"> *** If unlisted unit trust is a related party and not a pre 99 unit trust then the investments of the unit trust are significantly limited. Essentially the unit trust is only able to invest as a super fund can which limits assets to basically property &amp; cash at bank.</t>
  </si>
  <si>
    <t>If the unit trust is a pre 99 unit trust &amp; no further reinvestment has occurred after 30 June 2009 then the available assets for the unit trust are much broader, essentially there are no limits on the assets of the unit trust.</t>
  </si>
  <si>
    <t>BPP UT12 Financial Statements 2020</t>
  </si>
  <si>
    <t>BPP UT12 Annual Tax Return 2020</t>
  </si>
  <si>
    <t>Unit Value as at 30 June 2020</t>
  </si>
  <si>
    <t>BPP UT41 Financial Statements 2020FY</t>
  </si>
  <si>
    <t>BPP UT41 Annual Tax Return 2020</t>
  </si>
  <si>
    <t>A S Campbell Super SMSF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</si>
</sst>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_(* #,##0.00_);_(* \(#,##0.00\);_(* &quot;-&quot;??_);_(@_)"/>
    <numFmt numFmtId="165" formatCode="_(* #,##0_);_(* \(#,##0\);_(* &quot;-&quot;??_);_(@_)"/>
    <numFmt numFmtId="166" formatCode="_-* #,##0_-;\-* #,##0_-;_-* &quot;-&quot;??_-;_-@_-"/>
    <numFmt numFmtId="167" formatCode="_-&quot;$&quot;* #,##0.0000_-;\-&quot;$&quot;* #,##0.0000_-;_-&quot;$&quot;* &quot;-&quot;??_-;_-@_-"/>
    <numFmt numFmtId="168" formatCode="_-* #,##0.0000_-;\-* #,##0.0000_-;_-* &quot;-&quot;??_-;_-@_-"/>
    <numFmt numFmtId="169" formatCode="_(&quot;$&quot;* #,##0.00_);_(&quot;$&quot;* \(#,##0.00\);_(&quot;$&quot;* &quot;-&quot;??_);_(@_)"/>
    <numFmt numFmtId="170" formatCode="_-&quot;$&quot;* #,##0.000_-;\-&quot;$&quot;* #,##0.000_-;_-&quot;$&quot;* &quot;-&quot;??_-;_-@_-"/>
    <numFmt numFmtId="171" formatCode="_(* #,##0.0000_);_(* \(#,##0.0000\);_(* &quot;-&quot;??_);_(@_)"/>
    <numFmt numFmtId="172" formatCode="_-&quot;$&quot;* #,##0.00000_-;\-&quot;$&quot;* #,##0.00000_-;_-&quot;$&quot;* &quot;-&quot;??_-;_-@_-"/>
    <numFmt numFmtId="173" formatCode="_-* #,##0.00000_-;\-* #,##0.0000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0"/>
      <color theme="0"/>
      <name val="Arial"/>
      <family val="2"/>
    </font>
    <font>
      <sz val="10"/>
      <name val="Arial"/>
      <family val="2"/>
    </font>
    <font>
      <b/>
      <sz val="16"/>
      <name val="Arial"/>
      <family val="2"/>
    </font>
    <font>
      <b/>
      <sz val="10"/>
      <name val="Arial"/>
      <family val="2"/>
    </font>
    <font>
      <b/>
      <sz val="10"/>
      <color theme="1"/>
      <name val="Arial"/>
      <family val="2"/>
    </font>
    <font>
      <u/>
      <sz val="10"/>
      <color theme="4" tint="-0.24994659260841701"/>
      <name val="Calibri"/>
      <family val="2"/>
      <scheme val="minor"/>
    </font>
    <font>
      <sz val="10"/>
      <color rgb="FFFF0000"/>
      <name val="Arial"/>
      <family val="2"/>
    </font>
  </fonts>
  <fills count="7">
    <fill>
      <patternFill patternType="none"/>
    </fill>
    <fill>
      <patternFill patternType="gray125"/>
    </fill>
    <fill>
      <patternFill patternType="solid">
        <fgColor rgb="FFFFC00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9C705"/>
        <bgColor indexed="64"/>
      </patternFill>
    </fill>
  </fills>
  <borders count="9">
    <border>
      <left/>
      <right/>
      <top/>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5"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53">
    <xf numFmtId="0" fontId="0" fillId="0" borderId="0" xfId="0"/>
    <xf numFmtId="0" fontId="3" fillId="0" borderId="0" xfId="0" applyFont="1"/>
    <xf numFmtId="0" fontId="4" fillId="0" borderId="0" xfId="0" applyFont="1"/>
    <xf numFmtId="43" fontId="6" fillId="0" borderId="0" xfId="1" applyFont="1" applyAlignment="1">
      <alignment horizontal="left"/>
    </xf>
    <xf numFmtId="43" fontId="5" fillId="0" borderId="0" xfId="1" applyFont="1"/>
    <xf numFmtId="43" fontId="7" fillId="0" borderId="0" xfId="1" applyFont="1"/>
    <xf numFmtId="43" fontId="7" fillId="0" borderId="0" xfId="2" applyFont="1"/>
    <xf numFmtId="14" fontId="7" fillId="0" borderId="0" xfId="1" applyNumberFormat="1" applyFont="1" applyFill="1" applyAlignment="1">
      <alignment horizontal="right"/>
    </xf>
    <xf numFmtId="43" fontId="7" fillId="0" borderId="0" xfId="2" applyFont="1" applyFill="1" applyBorder="1" applyAlignment="1">
      <alignment horizontal="right"/>
    </xf>
    <xf numFmtId="43" fontId="7" fillId="0" borderId="0" xfId="2" applyFont="1" applyFill="1" applyAlignment="1">
      <alignment horizontal="right"/>
    </xf>
    <xf numFmtId="0" fontId="3" fillId="0" borderId="1" xfId="0" applyFont="1" applyBorder="1"/>
    <xf numFmtId="0" fontId="8" fillId="0" borderId="0" xfId="0" applyFont="1" applyAlignment="1">
      <alignment horizontal="left"/>
    </xf>
    <xf numFmtId="0" fontId="8" fillId="0" borderId="0" xfId="0" applyFont="1"/>
    <xf numFmtId="0" fontId="9" fillId="0" borderId="0" xfId="3"/>
    <xf numFmtId="0" fontId="3" fillId="0" borderId="0" xfId="0" applyFont="1" applyAlignment="1">
      <alignment horizontal="center"/>
    </xf>
    <xf numFmtId="165" fontId="3" fillId="2" borderId="0" xfId="4" applyNumberFormat="1" applyFont="1" applyFill="1"/>
    <xf numFmtId="0" fontId="3" fillId="2" borderId="0" xfId="0" applyFont="1" applyFill="1"/>
    <xf numFmtId="164" fontId="3" fillId="2" borderId="0" xfId="4" applyFont="1" applyFill="1"/>
    <xf numFmtId="165" fontId="3" fillId="0" borderId="0" xfId="4" applyNumberFormat="1" applyFont="1"/>
    <xf numFmtId="164" fontId="3" fillId="0" borderId="0" xfId="4" applyFont="1"/>
    <xf numFmtId="44" fontId="5" fillId="3" borderId="0" xfId="5" applyFont="1" applyFill="1" applyBorder="1"/>
    <xf numFmtId="166" fontId="5" fillId="3" borderId="0" xfId="2" applyNumberFormat="1" applyFont="1" applyFill="1" applyBorder="1"/>
    <xf numFmtId="0" fontId="3" fillId="0" borderId="2" xfId="0" applyFont="1" applyBorder="1"/>
    <xf numFmtId="167" fontId="8" fillId="0" borderId="3" xfId="5" applyNumberFormat="1" applyFont="1" applyBorder="1"/>
    <xf numFmtId="44" fontId="8" fillId="0" borderId="0" xfId="5" applyFont="1" applyBorder="1"/>
    <xf numFmtId="43" fontId="5" fillId="3" borderId="0" xfId="5" applyNumberFormat="1" applyFont="1" applyFill="1" applyBorder="1"/>
    <xf numFmtId="165" fontId="3" fillId="0" borderId="0" xfId="0" applyNumberFormat="1" applyFont="1"/>
    <xf numFmtId="0" fontId="2" fillId="0" borderId="0" xfId="0" applyFont="1"/>
    <xf numFmtId="164" fontId="8" fillId="0" borderId="0" xfId="4" applyFont="1"/>
    <xf numFmtId="43" fontId="8" fillId="0" borderId="0" xfId="0" applyNumberFormat="1" applyFont="1"/>
    <xf numFmtId="43" fontId="3" fillId="0" borderId="0" xfId="0" applyNumberFormat="1" applyFont="1"/>
    <xf numFmtId="44" fontId="8" fillId="0" borderId="4" xfId="5" applyFont="1" applyBorder="1"/>
    <xf numFmtId="0" fontId="2" fillId="0" borderId="5" xfId="0" applyFont="1" applyBorder="1"/>
    <xf numFmtId="164" fontId="8" fillId="0" borderId="5" xfId="4" applyFont="1" applyBorder="1"/>
    <xf numFmtId="168" fontId="8" fillId="0" borderId="5" xfId="0" applyNumberFormat="1" applyFont="1" applyBorder="1"/>
    <xf numFmtId="169" fontId="5" fillId="0" borderId="0" xfId="0" applyNumberFormat="1" applyFont="1"/>
    <xf numFmtId="164" fontId="3" fillId="0" borderId="0" xfId="4" applyFont="1" applyFill="1" applyBorder="1"/>
    <xf numFmtId="170" fontId="3" fillId="0" borderId="0" xfId="0" applyNumberFormat="1" applyFont="1"/>
    <xf numFmtId="164" fontId="3" fillId="0" borderId="0" xfId="0" applyNumberFormat="1" applyFont="1"/>
    <xf numFmtId="171" fontId="3" fillId="0" borderId="0" xfId="4" applyNumberFormat="1" applyFont="1"/>
    <xf numFmtId="4" fontId="3" fillId="0" borderId="0" xfId="0" applyNumberFormat="1" applyFont="1"/>
    <xf numFmtId="0" fontId="8" fillId="0" borderId="5" xfId="0" applyFont="1" applyBorder="1"/>
    <xf numFmtId="4" fontId="8" fillId="0" borderId="5" xfId="0" applyNumberFormat="1" applyFont="1" applyBorder="1"/>
    <xf numFmtId="0" fontId="10" fillId="4" borderId="6" xfId="0" applyFont="1" applyFill="1" applyBorder="1" applyAlignment="1">
      <alignment horizontal="center"/>
    </xf>
    <xf numFmtId="0" fontId="10" fillId="4" borderId="7" xfId="0" applyFont="1" applyFill="1" applyBorder="1" applyAlignment="1">
      <alignment horizontal="center"/>
    </xf>
    <xf numFmtId="0" fontId="10" fillId="4" borderId="8" xfId="0" applyFont="1" applyFill="1" applyBorder="1" applyAlignment="1">
      <alignment horizontal="center"/>
    </xf>
    <xf numFmtId="0" fontId="8" fillId="2" borderId="0" xfId="0" applyFont="1" applyFill="1"/>
    <xf numFmtId="0" fontId="3" fillId="0" borderId="0" xfId="0" applyFont="1" applyAlignment="1">
      <alignment horizontal="left" wrapText="1"/>
    </xf>
    <xf numFmtId="0" fontId="3" fillId="5" borderId="0" xfId="0" applyFont="1" applyFill="1"/>
    <xf numFmtId="172" fontId="8" fillId="0" borderId="3" xfId="5" applyNumberFormat="1" applyFont="1" applyBorder="1"/>
    <xf numFmtId="173" fontId="8" fillId="0" borderId="5" xfId="0" applyNumberFormat="1" applyFont="1" applyBorder="1"/>
    <xf numFmtId="0" fontId="8" fillId="6" borderId="0" xfId="0" applyFont="1" applyFill="1"/>
    <xf numFmtId="0" fontId="3" fillId="6" borderId="0" xfId="0" applyFont="1" applyFill="1"/>
  </cellXfs>
  <cellStyles count="6">
    <cellStyle name="Comma 2" xfId="4" xr:uid="{82171A6E-F9F7-4483-A0AB-3706A187E503}"/>
    <cellStyle name="Comma 4 2 2" xfId="1" xr:uid="{E302865E-F782-47AF-B7C3-8A61AE72AB33}"/>
    <cellStyle name="Comma 6" xfId="2" xr:uid="{BAFDF1C9-D3A6-4CD4-B25B-4AFB30671C1C}"/>
    <cellStyle name="Currency 3" xfId="5" xr:uid="{B2DE2F78-5235-4A05-8A4D-61E5479D057D}"/>
    <cellStyle name="Hyperlink 2" xfId="3" xr:uid="{56F3D178-04F1-4919-9D13-B414999AA47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eetMetadata" Target="metadata.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664291</xdr:colOff>
      <xdr:row>0</xdr:row>
      <xdr:rowOff>66675</xdr:rowOff>
    </xdr:from>
    <xdr:to>
      <xdr:col>7</xdr:col>
      <xdr:colOff>882145</xdr:colOff>
      <xdr:row>4</xdr:row>
      <xdr:rowOff>85725</xdr:rowOff>
    </xdr:to>
    <xdr:pic>
      <xdr:nvPicPr>
        <xdr:cNvPr id="2" name="Picture 1">
          <a:extLst>
            <a:ext uri="{FF2B5EF4-FFF2-40B4-BE49-F238E27FC236}">
              <a16:creationId xmlns:a16="http://schemas.microsoft.com/office/drawing/2014/main" id="{9D505A9D-669A-402C-BC8F-2C9E7A3D0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50516" y="66675"/>
          <a:ext cx="2046654" cy="7620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664291</xdr:colOff>
      <xdr:row>0</xdr:row>
      <xdr:rowOff>66675</xdr:rowOff>
    </xdr:from>
    <xdr:to>
      <xdr:col>7</xdr:col>
      <xdr:colOff>882145</xdr:colOff>
      <xdr:row>4</xdr:row>
      <xdr:rowOff>85725</xdr:rowOff>
    </xdr:to>
    <xdr:pic>
      <xdr:nvPicPr>
        <xdr:cNvPr id="2" name="Picture 1">
          <a:extLst>
            <a:ext uri="{FF2B5EF4-FFF2-40B4-BE49-F238E27FC236}">
              <a16:creationId xmlns:a16="http://schemas.microsoft.com/office/drawing/2014/main" id="{4EF4B8F9-E3F7-4413-8503-9CB5597D1C5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9566" y="66675"/>
          <a:ext cx="2046654" cy="7620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dcorptyltd-my.sharepoint.com/Data/Records/contacts/19681440/2018/2018%20SMSF%20Workpapers_r9117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idcorptyltd-my.sharepoint.com/personal/charleschimombe_sidcor_com_au/Documents/FYI%20-%20My%20Edits/2019%20SMSF%20Workpapers%20(FYI-r1174956)_8.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A%20Copy%20of%20Copy%20of%202017%20Class%20SMSF%20Workpapers%20Hickey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idcorptyltd-my.sharepoint.com/personal/charleschimombe_sidcor_com_au/Documents/FYI%20-%20My%20Edits/2020%20SMSF%20Workpapers%20(FYI-r1176331)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_Settings"/>
      <sheetName val="HNSW_StatusLog"/>
      <sheetName val="Rep_Status"/>
      <sheetName val="HNSW_ItemsCount"/>
      <sheetName val="Assignment To do"/>
      <sheetName val="Brief"/>
      <sheetName val="DeBrief"/>
      <sheetName val="Agenda &amp; Partner Points"/>
      <sheetName val="Tax Payment Sch"/>
      <sheetName val="Home"/>
      <sheetName val="Index"/>
      <sheetName val="HNSW_Properties"/>
      <sheetName val="Review Points"/>
      <sheetName val="Prov for Income Tax"/>
      <sheetName val="Investments"/>
      <sheetName val="Unlisted Unit Trust"/>
      <sheetName val="Loans"/>
      <sheetName val="GST Rec"/>
    </sheetNames>
    <sheetDataSet>
      <sheetData sheetId="0" refreshError="1"/>
      <sheetData sheetId="1" refreshError="1"/>
      <sheetData sheetId="2" refreshError="1"/>
      <sheetData sheetId="3" refreshError="1"/>
      <sheetData sheetId="4">
        <row r="3">
          <cell r="B3" t="str">
            <v>Fleay-Williamson Super Fund</v>
          </cell>
        </row>
        <row r="9">
          <cell r="I9" t="str">
            <v>Michelle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Backup_2021-02-05_10-34-12"/>
      <sheetName val="TBBackup_2021-01-27_13-02-56"/>
      <sheetName val="HNSW_Properties"/>
      <sheetName val="Rep_Settings"/>
      <sheetName val="HNSW_StatusLog"/>
      <sheetName val="Rep_Status"/>
      <sheetName val="HNSW_ItemsCount"/>
      <sheetName val="Assignment To do"/>
      <sheetName val="CSC P.Signoff Checklist"/>
      <sheetName val="Brief"/>
      <sheetName val="DeBrief"/>
      <sheetName val="Agenda Points"/>
      <sheetName val="Queries"/>
      <sheetName val="Pension Advice Schedule"/>
      <sheetName val="Tax Payment Sch"/>
      <sheetName val="GST &amp; BAS Rec"/>
      <sheetName val="Home"/>
      <sheetName val="Index"/>
      <sheetName val="Review Points"/>
      <sheetName val="Prov for Income Tax"/>
      <sheetName val="Investments"/>
      <sheetName val="Investment Summary"/>
      <sheetName val="Interest Receivable"/>
      <sheetName val="Unlisted Unit Trust"/>
      <sheetName val="Property CB &amp; MV"/>
      <sheetName val="Rental Inc &amp; Exp"/>
      <sheetName val="Loans"/>
      <sheetName val="GST Rec"/>
      <sheetName val="TBAR"/>
    </sheetNames>
    <sheetDataSet>
      <sheetData sheetId="0" refreshError="1"/>
      <sheetData sheetId="1" refreshError="1"/>
      <sheetData sheetId="2" refreshError="1"/>
      <sheetData sheetId="3" refreshError="1"/>
      <sheetData sheetId="4" refreshError="1"/>
      <sheetData sheetId="5">
        <row r="2">
          <cell r="A2" t="str">
            <v>Not Started</v>
          </cell>
          <cell r="B2">
            <v>0</v>
          </cell>
        </row>
        <row r="3">
          <cell r="A3" t="str">
            <v>Started</v>
          </cell>
          <cell r="B3">
            <v>1</v>
          </cell>
        </row>
        <row r="4">
          <cell r="A4" t="str">
            <v>Client Query</v>
          </cell>
          <cell r="B4">
            <v>2</v>
          </cell>
        </row>
        <row r="5">
          <cell r="A5" t="str">
            <v>Ready for Review</v>
          </cell>
          <cell r="B5">
            <v>3</v>
          </cell>
        </row>
        <row r="6">
          <cell r="A6" t="str">
            <v>Rework Required</v>
          </cell>
          <cell r="B6">
            <v>4</v>
          </cell>
        </row>
        <row r="7">
          <cell r="A7" t="str">
            <v>Rework Complete</v>
          </cell>
          <cell r="B7">
            <v>5</v>
          </cell>
        </row>
        <row r="8">
          <cell r="A8" t="str">
            <v>Review</v>
          </cell>
          <cell r="B8">
            <v>6</v>
          </cell>
        </row>
        <row r="9">
          <cell r="A9" t="str">
            <v>Final Review</v>
          </cell>
          <cell r="B9">
            <v>7</v>
          </cell>
        </row>
        <row r="10">
          <cell r="A10" t="str">
            <v>Complete</v>
          </cell>
          <cell r="B10">
            <v>8</v>
          </cell>
        </row>
      </sheetData>
      <sheetData sheetId="6" refreshError="1"/>
      <sheetData sheetId="7">
        <row r="4">
          <cell r="B4" t="str">
            <v>2019 Year End</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K6" t="b">
            <v>1</v>
          </cell>
        </row>
        <row r="23">
          <cell r="G23">
            <v>43646</v>
          </cell>
        </row>
        <row r="55">
          <cell r="C55">
            <v>79392493251</v>
          </cell>
        </row>
        <row r="57">
          <cell r="C57" t="str">
            <v>Fleay-Williamson Super Fund</v>
          </cell>
        </row>
        <row r="75">
          <cell r="C75">
            <v>0.01</v>
          </cell>
        </row>
      </sheetData>
      <sheetData sheetId="17">
        <row r="1">
          <cell r="C1" t="str">
            <v>SortId</v>
          </cell>
          <cell r="D1" t="str">
            <v>SortOrder</v>
          </cell>
          <cell r="E1" t="str">
            <v>Level</v>
          </cell>
          <cell r="F1" t="str">
            <v>Formatting</v>
          </cell>
          <cell r="G1" t="str">
            <v>Mode</v>
          </cell>
          <cell r="H1" t="str">
            <v>Commands</v>
          </cell>
          <cell r="I1" t="str">
            <v>AccountName</v>
          </cell>
          <cell r="J1" t="str">
            <v>Balance</v>
          </cell>
          <cell r="K1" t="str">
            <v>Comparatives</v>
          </cell>
          <cell r="L1" t="str">
            <v>Variance</v>
          </cell>
          <cell r="N1" t="str">
            <v>Links</v>
          </cell>
          <cell r="O1" t="str">
            <v>WPCount</v>
          </cell>
          <cell r="P1" t="str">
            <v>WPTag</v>
          </cell>
          <cell r="Q1" t="str">
            <v>WPType</v>
          </cell>
          <cell r="R1" t="str">
            <v>Ref</v>
          </cell>
          <cell r="S1" t="str">
            <v>Template</v>
          </cell>
          <cell r="T1" t="str">
            <v>RelatedBalance</v>
          </cell>
          <cell r="U1" t="str">
            <v>Reconcile</v>
          </cell>
          <cell r="V1" t="str">
            <v>Reconciled</v>
          </cell>
          <cell r="W1" t="str">
            <v>ReconciledStatus</v>
          </cell>
          <cell r="X1" t="str">
            <v>StatusOrder</v>
          </cell>
          <cell r="Y1" t="str">
            <v>HasChat</v>
          </cell>
          <cell r="Z1" t="str">
            <v>HasUnreadChat</v>
          </cell>
          <cell r="AA1" t="str">
            <v>HasUnresolvedItems</v>
          </cell>
          <cell r="AB1" t="str">
            <v>Items</v>
          </cell>
          <cell r="AC1" t="str">
            <v>Expanded</v>
          </cell>
          <cell r="AD1" t="str">
            <v>Notes</v>
          </cell>
          <cell r="AE1" t="str">
            <v>Flag</v>
          </cell>
          <cell r="AF1" t="str">
            <v>Chat</v>
          </cell>
          <cell r="AG1" t="str">
            <v>Items</v>
          </cell>
          <cell r="AH1" t="str">
            <v>Reconcile To</v>
          </cell>
          <cell r="AI1" t="str">
            <v>Status</v>
          </cell>
          <cell r="AJ1" t="str">
            <v>StatusUpdatedBy</v>
          </cell>
          <cell r="AK1" t="str">
            <v>StatusChangeDate</v>
          </cell>
          <cell r="AL1" t="str">
            <v>RollOver</v>
          </cell>
          <cell r="AM1" t="str">
            <v>Del</v>
          </cell>
        </row>
        <row r="9">
          <cell r="AI9">
            <v>0</v>
          </cell>
          <cell r="AJ9" t="b">
            <v>1</v>
          </cell>
          <cell r="AK9">
            <v>0</v>
          </cell>
          <cell r="AL9">
            <v>0</v>
          </cell>
          <cell r="AM9">
            <v>0</v>
          </cell>
        </row>
        <row r="31">
          <cell r="J31">
            <v>43646</v>
          </cell>
          <cell r="K31">
            <v>43281</v>
          </cell>
          <cell r="M31" t="str">
            <v>+</v>
          </cell>
          <cell r="N31" t="str">
            <v>-</v>
          </cell>
        </row>
        <row r="32">
          <cell r="C32" t="str">
            <v>Income</v>
          </cell>
          <cell r="D32">
            <v>1</v>
          </cell>
          <cell r="E32">
            <v>1</v>
          </cell>
          <cell r="F32" t="str">
            <v>Header_1</v>
          </cell>
          <cell r="G32" t="str">
            <v>AddE</v>
          </cell>
          <cell r="I32" t="str">
            <v>Income</v>
          </cell>
          <cell r="J32">
            <v>0</v>
          </cell>
          <cell r="K32">
            <v>0</v>
          </cell>
          <cell r="L32">
            <v>0</v>
          </cell>
          <cell r="M32">
            <v>0</v>
          </cell>
          <cell r="O32">
            <v>0</v>
          </cell>
          <cell r="V32" t="str">
            <v>NA</v>
          </cell>
          <cell r="X32">
            <v>0</v>
          </cell>
          <cell r="Y32" t="b">
            <v>0</v>
          </cell>
          <cell r="Z32" t="b">
            <v>0</v>
          </cell>
          <cell r="AA32" t="b">
            <v>0</v>
          </cell>
          <cell r="AB32">
            <v>0</v>
          </cell>
          <cell r="AC32" t="b">
            <v>1</v>
          </cell>
          <cell r="AF32" t="str">
            <v/>
          </cell>
          <cell r="AG32">
            <v>0</v>
          </cell>
          <cell r="AI32" t="str">
            <v/>
          </cell>
        </row>
        <row r="33">
          <cell r="C33" t="str">
            <v>member_receipts</v>
          </cell>
          <cell r="D33">
            <v>2</v>
          </cell>
          <cell r="E33">
            <v>2</v>
          </cell>
          <cell r="F33" t="str">
            <v>Header_2</v>
          </cell>
          <cell r="G33" t="str">
            <v>AddE</v>
          </cell>
          <cell r="I33" t="str">
            <v>Member Receipts</v>
          </cell>
          <cell r="J33">
            <v>0</v>
          </cell>
          <cell r="K33">
            <v>0</v>
          </cell>
          <cell r="L33">
            <v>0</v>
          </cell>
          <cell r="M33">
            <v>0</v>
          </cell>
          <cell r="O33">
            <v>0</v>
          </cell>
          <cell r="V33" t="str">
            <v>NA</v>
          </cell>
          <cell r="X33">
            <v>0</v>
          </cell>
          <cell r="Y33" t="b">
            <v>0</v>
          </cell>
          <cell r="Z33" t="b">
            <v>0</v>
          </cell>
          <cell r="AA33" t="b">
            <v>0</v>
          </cell>
          <cell r="AB33">
            <v>0</v>
          </cell>
          <cell r="AC33" t="b">
            <v>1</v>
          </cell>
          <cell r="AF33" t="str">
            <v/>
          </cell>
          <cell r="AG33">
            <v>0</v>
          </cell>
          <cell r="AI33" t="str">
            <v/>
          </cell>
        </row>
        <row r="34">
          <cell r="C34" t="str">
            <v>rollovers_in</v>
          </cell>
          <cell r="D34">
            <v>3</v>
          </cell>
          <cell r="E34">
            <v>3</v>
          </cell>
          <cell r="F34" t="str">
            <v>Header_3</v>
          </cell>
          <cell r="G34" t="str">
            <v>AddE</v>
          </cell>
          <cell r="I34" t="str">
            <v>Rollovers In</v>
          </cell>
          <cell r="J34">
            <v>0</v>
          </cell>
          <cell r="K34">
            <v>0</v>
          </cell>
          <cell r="L34">
            <v>0</v>
          </cell>
          <cell r="M34">
            <v>0</v>
          </cell>
          <cell r="O34">
            <v>0</v>
          </cell>
          <cell r="V34" t="str">
            <v>NA</v>
          </cell>
          <cell r="X34">
            <v>0</v>
          </cell>
          <cell r="Y34" t="b">
            <v>0</v>
          </cell>
          <cell r="Z34" t="b">
            <v>0</v>
          </cell>
          <cell r="AA34" t="b">
            <v>0</v>
          </cell>
          <cell r="AB34">
            <v>0</v>
          </cell>
          <cell r="AC34" t="b">
            <v>1</v>
          </cell>
          <cell r="AF34" t="str">
            <v/>
          </cell>
          <cell r="AG34">
            <v>0</v>
          </cell>
          <cell r="AI34" t="str">
            <v/>
          </cell>
        </row>
        <row r="35">
          <cell r="C35" t="str">
            <v>rollovers_in.2</v>
          </cell>
          <cell r="D35">
            <v>4</v>
          </cell>
          <cell r="E35">
            <v>4</v>
          </cell>
          <cell r="F35" t="str">
            <v>Line_4</v>
          </cell>
          <cell r="G35" t="str">
            <v>AddE</v>
          </cell>
          <cell r="I35" t="str">
            <v>Mr Bruce Williamson</v>
          </cell>
          <cell r="J35">
            <v>62232.24</v>
          </cell>
          <cell r="K35">
            <v>0</v>
          </cell>
          <cell r="L35">
            <v>62232.24</v>
          </cell>
          <cell r="M35">
            <v>0</v>
          </cell>
          <cell r="N35" t="str">
            <v>Add</v>
          </cell>
          <cell r="O35">
            <v>0</v>
          </cell>
          <cell r="V35" t="str">
            <v>NA</v>
          </cell>
          <cell r="X35">
            <v>0</v>
          </cell>
          <cell r="Y35" t="b">
            <v>0</v>
          </cell>
          <cell r="Z35" t="b">
            <v>0</v>
          </cell>
          <cell r="AA35" t="b">
            <v>0</v>
          </cell>
          <cell r="AB35">
            <v>0</v>
          </cell>
          <cell r="AC35" t="b">
            <v>1</v>
          </cell>
          <cell r="AD35" t="str">
            <v>Rollover In Bruce 2019</v>
          </cell>
          <cell r="AE35" t="str">
            <v>P</v>
          </cell>
          <cell r="AF35" t="str">
            <v/>
          </cell>
          <cell r="AG35">
            <v>0</v>
          </cell>
          <cell r="AI35" t="str">
            <v/>
          </cell>
        </row>
        <row r="36">
          <cell r="C36" t="str">
            <v>rollovers_in.1</v>
          </cell>
          <cell r="D36">
            <v>5</v>
          </cell>
          <cell r="E36">
            <v>4</v>
          </cell>
          <cell r="F36" t="str">
            <v>Line_4</v>
          </cell>
          <cell r="G36" t="str">
            <v>AddE</v>
          </cell>
          <cell r="I36" t="str">
            <v>Ms Jennifer Fleay</v>
          </cell>
          <cell r="J36">
            <v>0</v>
          </cell>
          <cell r="K36">
            <v>110516.45</v>
          </cell>
          <cell r="L36">
            <v>-110516.45</v>
          </cell>
          <cell r="M36">
            <v>0</v>
          </cell>
          <cell r="N36" t="str">
            <v>Add</v>
          </cell>
          <cell r="O36">
            <v>0</v>
          </cell>
          <cell r="V36" t="str">
            <v>NA</v>
          </cell>
          <cell r="X36">
            <v>0</v>
          </cell>
          <cell r="Y36" t="b">
            <v>0</v>
          </cell>
          <cell r="Z36" t="b">
            <v>0</v>
          </cell>
          <cell r="AA36" t="b">
            <v>0</v>
          </cell>
          <cell r="AB36">
            <v>0</v>
          </cell>
          <cell r="AC36" t="b">
            <v>1</v>
          </cell>
          <cell r="AE36" t="str">
            <v>P</v>
          </cell>
          <cell r="AF36" t="str">
            <v/>
          </cell>
          <cell r="AG36">
            <v>0</v>
          </cell>
          <cell r="AI36" t="str">
            <v/>
          </cell>
        </row>
        <row r="37">
          <cell r="C37" t="str">
            <v>Totalrollovers_in</v>
          </cell>
          <cell r="D37">
            <v>6</v>
          </cell>
          <cell r="E37">
            <v>3</v>
          </cell>
          <cell r="F37" t="str">
            <v>Total_3</v>
          </cell>
          <cell r="G37" t="str">
            <v>AddE</v>
          </cell>
          <cell r="I37" t="str">
            <v>Total Rollovers In</v>
          </cell>
          <cell r="J37">
            <v>62232.24</v>
          </cell>
          <cell r="K37">
            <v>110516.45</v>
          </cell>
          <cell r="L37">
            <v>-48284.21</v>
          </cell>
          <cell r="M37" t="str">
            <v>–</v>
          </cell>
          <cell r="N37" t="str">
            <v>Add</v>
          </cell>
          <cell r="O37">
            <v>1</v>
          </cell>
          <cell r="V37" t="str">
            <v>NA</v>
          </cell>
          <cell r="X37">
            <v>8</v>
          </cell>
          <cell r="Y37" t="b">
            <v>0</v>
          </cell>
          <cell r="Z37" t="b">
            <v>0</v>
          </cell>
          <cell r="AA37" t="b">
            <v>0</v>
          </cell>
          <cell r="AB37">
            <v>0</v>
          </cell>
          <cell r="AC37" t="b">
            <v>1</v>
          </cell>
          <cell r="AE37" t="str">
            <v>P</v>
          </cell>
          <cell r="AF37" t="str">
            <v/>
          </cell>
          <cell r="AG37">
            <v>0</v>
          </cell>
          <cell r="AI37" t="str">
            <v/>
          </cell>
        </row>
        <row r="38">
          <cell r="C38" t="str">
            <v>Totalrollovers_in</v>
          </cell>
          <cell r="D38">
            <v>6</v>
          </cell>
          <cell r="E38">
            <v>100</v>
          </cell>
          <cell r="G38" t="str">
            <v>AddE</v>
          </cell>
          <cell r="N38" t="str">
            <v>}</v>
          </cell>
          <cell r="P38" t="str">
            <v>Totalrollovers_in-100</v>
          </cell>
          <cell r="Q38" t="str">
            <v>SmartLink</v>
          </cell>
          <cell r="R38" t="str">
            <v>0c88805b-14c9-4fc0-b976-f96a6e899036</v>
          </cell>
          <cell r="T38">
            <v>62232.24</v>
          </cell>
          <cell r="U38" t="e">
            <v>#N/A</v>
          </cell>
          <cell r="V38">
            <v>0</v>
          </cell>
          <cell r="W38" t="str">
            <v>Totalrollovers_in-0</v>
          </cell>
          <cell r="X38">
            <v>8</v>
          </cell>
          <cell r="Y38" t="b">
            <v>0</v>
          </cell>
          <cell r="Z38" t="b">
            <v>0</v>
          </cell>
          <cell r="AA38" t="b">
            <v>0</v>
          </cell>
          <cell r="AB38">
            <v>0</v>
          </cell>
          <cell r="AC38" t="b">
            <v>0</v>
          </cell>
          <cell r="AE38" t="str">
            <v>P</v>
          </cell>
          <cell r="AF38" t="str">
            <v>]</v>
          </cell>
          <cell r="AG38">
            <v>0</v>
          </cell>
          <cell r="AI38" t="str">
            <v>Complete</v>
          </cell>
          <cell r="AJ38" t="str">
            <v>Michelle Chesworth</v>
          </cell>
          <cell r="AK38">
            <v>44229</v>
          </cell>
          <cell r="AL38" t="str">
            <v>P</v>
          </cell>
          <cell r="AM38" t="str">
            <v>Q</v>
          </cell>
        </row>
        <row r="39">
          <cell r="C39" t="str">
            <v>contributions</v>
          </cell>
          <cell r="D39">
            <v>7</v>
          </cell>
          <cell r="E39">
            <v>3</v>
          </cell>
          <cell r="F39" t="str">
            <v>Header_3</v>
          </cell>
          <cell r="G39" t="str">
            <v>AddE</v>
          </cell>
          <cell r="I39" t="str">
            <v>Contributions</v>
          </cell>
          <cell r="J39">
            <v>0</v>
          </cell>
          <cell r="K39">
            <v>0</v>
          </cell>
          <cell r="L39">
            <v>0</v>
          </cell>
          <cell r="M39">
            <v>0</v>
          </cell>
          <cell r="O39">
            <v>0</v>
          </cell>
          <cell r="V39" t="str">
            <v>NA</v>
          </cell>
          <cell r="X39">
            <v>0</v>
          </cell>
          <cell r="Y39" t="b">
            <v>0</v>
          </cell>
          <cell r="Z39" t="b">
            <v>0</v>
          </cell>
          <cell r="AA39" t="b">
            <v>0</v>
          </cell>
          <cell r="AB39">
            <v>0</v>
          </cell>
          <cell r="AC39" t="b">
            <v>1</v>
          </cell>
          <cell r="AF39" t="str">
            <v/>
          </cell>
          <cell r="AG39">
            <v>0</v>
          </cell>
          <cell r="AI39" t="str">
            <v/>
          </cell>
        </row>
        <row r="40">
          <cell r="C40" t="str">
            <v>employer</v>
          </cell>
          <cell r="D40">
            <v>8</v>
          </cell>
          <cell r="E40">
            <v>4</v>
          </cell>
          <cell r="F40" t="str">
            <v>Header_4</v>
          </cell>
          <cell r="G40" t="str">
            <v>AddE</v>
          </cell>
          <cell r="I40" t="str">
            <v>Employer</v>
          </cell>
          <cell r="J40">
            <v>0</v>
          </cell>
          <cell r="K40">
            <v>0</v>
          </cell>
          <cell r="L40">
            <v>0</v>
          </cell>
          <cell r="M40">
            <v>0</v>
          </cell>
          <cell r="O40">
            <v>0</v>
          </cell>
          <cell r="V40" t="str">
            <v>NA</v>
          </cell>
          <cell r="X40">
            <v>0</v>
          </cell>
          <cell r="Y40" t="b">
            <v>0</v>
          </cell>
          <cell r="Z40" t="b">
            <v>0</v>
          </cell>
          <cell r="AA40" t="b">
            <v>0</v>
          </cell>
          <cell r="AB40">
            <v>0</v>
          </cell>
          <cell r="AC40" t="b">
            <v>1</v>
          </cell>
          <cell r="AF40" t="str">
            <v/>
          </cell>
          <cell r="AG40">
            <v>0</v>
          </cell>
          <cell r="AI40" t="str">
            <v/>
          </cell>
        </row>
        <row r="41">
          <cell r="C41" t="str">
            <v>employer.2</v>
          </cell>
          <cell r="D41">
            <v>9</v>
          </cell>
          <cell r="E41">
            <v>5</v>
          </cell>
          <cell r="F41" t="str">
            <v>Line_5</v>
          </cell>
          <cell r="G41" t="str">
            <v>AddE</v>
          </cell>
          <cell r="I41" t="str">
            <v>Mr Bruce Williamson</v>
          </cell>
          <cell r="J41">
            <v>1185.04</v>
          </cell>
          <cell r="K41">
            <v>0</v>
          </cell>
          <cell r="L41">
            <v>1185.04</v>
          </cell>
          <cell r="M41">
            <v>0</v>
          </cell>
          <cell r="N41" t="str">
            <v>Add</v>
          </cell>
          <cell r="O41">
            <v>0</v>
          </cell>
          <cell r="V41" t="str">
            <v>NA</v>
          </cell>
          <cell r="X41">
            <v>0</v>
          </cell>
          <cell r="Y41" t="b">
            <v>0</v>
          </cell>
          <cell r="Z41" t="b">
            <v>0</v>
          </cell>
          <cell r="AA41" t="b">
            <v>0</v>
          </cell>
          <cell r="AB41">
            <v>0</v>
          </cell>
          <cell r="AC41" t="b">
            <v>1</v>
          </cell>
          <cell r="AD41" t="str">
            <v>Contribution auto fed through Class</v>
          </cell>
          <cell r="AE41" t="str">
            <v>P</v>
          </cell>
          <cell r="AF41" t="str">
            <v/>
          </cell>
          <cell r="AG41">
            <v>0</v>
          </cell>
          <cell r="AI41" t="str">
            <v/>
          </cell>
        </row>
        <row r="42">
          <cell r="C42" t="str">
            <v>Totalemployer</v>
          </cell>
          <cell r="D42">
            <v>10</v>
          </cell>
          <cell r="E42">
            <v>4</v>
          </cell>
          <cell r="F42" t="str">
            <v>Total_4</v>
          </cell>
          <cell r="G42" t="str">
            <v>AddE</v>
          </cell>
          <cell r="I42" t="str">
            <v>Total Employer</v>
          </cell>
          <cell r="J42">
            <v>1185.04</v>
          </cell>
          <cell r="K42">
            <v>0</v>
          </cell>
          <cell r="L42">
            <v>1185.04</v>
          </cell>
          <cell r="M42">
            <v>0</v>
          </cell>
          <cell r="N42" t="str">
            <v>Add</v>
          </cell>
          <cell r="O42">
            <v>0</v>
          </cell>
          <cell r="V42" t="str">
            <v>NA</v>
          </cell>
          <cell r="X42">
            <v>0</v>
          </cell>
          <cell r="Y42" t="b">
            <v>0</v>
          </cell>
          <cell r="Z42" t="b">
            <v>0</v>
          </cell>
          <cell r="AA42" t="b">
            <v>0</v>
          </cell>
          <cell r="AB42">
            <v>0</v>
          </cell>
          <cell r="AC42" t="b">
            <v>1</v>
          </cell>
          <cell r="AE42" t="str">
            <v>P</v>
          </cell>
          <cell r="AF42" t="str">
            <v/>
          </cell>
          <cell r="AG42">
            <v>0</v>
          </cell>
          <cell r="AI42" t="str">
            <v/>
          </cell>
        </row>
        <row r="43">
          <cell r="C43" t="str">
            <v>Totalcontributions</v>
          </cell>
          <cell r="D43">
            <v>11</v>
          </cell>
          <cell r="E43">
            <v>3</v>
          </cell>
          <cell r="F43" t="str">
            <v>Total_3</v>
          </cell>
          <cell r="G43" t="str">
            <v>AddE</v>
          </cell>
          <cell r="I43" t="str">
            <v>Total Contributions</v>
          </cell>
          <cell r="J43">
            <v>1185.04</v>
          </cell>
          <cell r="K43">
            <v>0</v>
          </cell>
          <cell r="L43">
            <v>1185.04</v>
          </cell>
          <cell r="M43">
            <v>0</v>
          </cell>
          <cell r="N43" t="str">
            <v>Add</v>
          </cell>
          <cell r="O43">
            <v>0</v>
          </cell>
          <cell r="V43" t="str">
            <v>NA</v>
          </cell>
          <cell r="X43">
            <v>0</v>
          </cell>
          <cell r="Y43" t="b">
            <v>0</v>
          </cell>
          <cell r="Z43" t="b">
            <v>0</v>
          </cell>
          <cell r="AA43" t="b">
            <v>0</v>
          </cell>
          <cell r="AB43">
            <v>0</v>
          </cell>
          <cell r="AC43" t="b">
            <v>1</v>
          </cell>
          <cell r="AE43" t="str">
            <v>P</v>
          </cell>
          <cell r="AF43" t="str">
            <v/>
          </cell>
          <cell r="AG43">
            <v>0</v>
          </cell>
          <cell r="AI43" t="str">
            <v/>
          </cell>
        </row>
        <row r="44">
          <cell r="C44" t="str">
            <v>Totalmember_receipts</v>
          </cell>
          <cell r="D44">
            <v>12</v>
          </cell>
          <cell r="E44">
            <v>2</v>
          </cell>
          <cell r="F44" t="str">
            <v>Total_2</v>
          </cell>
          <cell r="G44" t="str">
            <v>AddE</v>
          </cell>
          <cell r="I44" t="str">
            <v>Total Member Receipts</v>
          </cell>
          <cell r="J44">
            <v>63417.279999999999</v>
          </cell>
          <cell r="K44">
            <v>110516.45</v>
          </cell>
          <cell r="L44">
            <v>-47099.17</v>
          </cell>
          <cell r="M44">
            <v>0</v>
          </cell>
          <cell r="N44" t="str">
            <v>Add</v>
          </cell>
          <cell r="O44">
            <v>0</v>
          </cell>
          <cell r="V44" t="str">
            <v>NA</v>
          </cell>
          <cell r="X44">
            <v>0</v>
          </cell>
          <cell r="Y44" t="b">
            <v>0</v>
          </cell>
          <cell r="Z44" t="b">
            <v>0</v>
          </cell>
          <cell r="AA44" t="b">
            <v>0</v>
          </cell>
          <cell r="AB44">
            <v>0</v>
          </cell>
          <cell r="AC44" t="b">
            <v>1</v>
          </cell>
          <cell r="AE44" t="str">
            <v>P</v>
          </cell>
          <cell r="AF44" t="str">
            <v/>
          </cell>
          <cell r="AG44">
            <v>0</v>
          </cell>
          <cell r="AI44" t="str">
            <v/>
          </cell>
        </row>
        <row r="45">
          <cell r="C45" t="str">
            <v>investment_income</v>
          </cell>
          <cell r="D45">
            <v>13</v>
          </cell>
          <cell r="E45">
            <v>2</v>
          </cell>
          <cell r="F45" t="str">
            <v>Header_2</v>
          </cell>
          <cell r="G45" t="str">
            <v>AddE</v>
          </cell>
          <cell r="I45" t="str">
            <v>Investment Income</v>
          </cell>
          <cell r="J45">
            <v>0</v>
          </cell>
          <cell r="K45">
            <v>0</v>
          </cell>
          <cell r="L45">
            <v>0</v>
          </cell>
          <cell r="M45">
            <v>0</v>
          </cell>
          <cell r="O45">
            <v>0</v>
          </cell>
          <cell r="V45" t="str">
            <v>NA</v>
          </cell>
          <cell r="X45">
            <v>0</v>
          </cell>
          <cell r="Y45" t="b">
            <v>0</v>
          </cell>
          <cell r="Z45" t="b">
            <v>0</v>
          </cell>
          <cell r="AA45" t="b">
            <v>0</v>
          </cell>
          <cell r="AB45">
            <v>0</v>
          </cell>
          <cell r="AC45" t="b">
            <v>1</v>
          </cell>
          <cell r="AF45" t="str">
            <v/>
          </cell>
          <cell r="AG45">
            <v>0</v>
          </cell>
          <cell r="AI45" t="str">
            <v/>
          </cell>
        </row>
        <row r="46">
          <cell r="C46" t="str">
            <v>interest</v>
          </cell>
          <cell r="D46">
            <v>14</v>
          </cell>
          <cell r="E46">
            <v>3</v>
          </cell>
          <cell r="F46" t="str">
            <v>Header_3</v>
          </cell>
          <cell r="G46" t="str">
            <v>AddE</v>
          </cell>
          <cell r="I46" t="str">
            <v>Interest</v>
          </cell>
          <cell r="J46">
            <v>0</v>
          </cell>
          <cell r="K46">
            <v>0</v>
          </cell>
          <cell r="L46">
            <v>0</v>
          </cell>
          <cell r="M46">
            <v>0</v>
          </cell>
          <cell r="O46">
            <v>0</v>
          </cell>
          <cell r="V46" t="str">
            <v>NA</v>
          </cell>
          <cell r="X46">
            <v>0</v>
          </cell>
          <cell r="Y46" t="b">
            <v>0</v>
          </cell>
          <cell r="Z46" t="b">
            <v>0</v>
          </cell>
          <cell r="AA46" t="b">
            <v>0</v>
          </cell>
          <cell r="AB46">
            <v>0</v>
          </cell>
          <cell r="AC46" t="b">
            <v>1</v>
          </cell>
          <cell r="AF46" t="str">
            <v/>
          </cell>
          <cell r="AG46">
            <v>0</v>
          </cell>
          <cell r="AI46" t="str">
            <v/>
          </cell>
        </row>
        <row r="47">
          <cell r="C47" t="str">
            <v>interest.OtherAssets.CashAtBank</v>
          </cell>
          <cell r="D47">
            <v>15</v>
          </cell>
          <cell r="E47">
            <v>4</v>
          </cell>
          <cell r="F47" t="str">
            <v>Header_4</v>
          </cell>
          <cell r="G47" t="str">
            <v>AddE</v>
          </cell>
          <cell r="I47" t="str">
            <v>Cash At Bank</v>
          </cell>
          <cell r="J47">
            <v>0</v>
          </cell>
          <cell r="K47">
            <v>0</v>
          </cell>
          <cell r="L47">
            <v>0</v>
          </cell>
          <cell r="M47">
            <v>0</v>
          </cell>
          <cell r="O47">
            <v>0</v>
          </cell>
          <cell r="V47" t="str">
            <v>NA</v>
          </cell>
          <cell r="X47">
            <v>0</v>
          </cell>
          <cell r="Y47" t="b">
            <v>0</v>
          </cell>
          <cell r="Z47" t="b">
            <v>0</v>
          </cell>
          <cell r="AA47" t="b">
            <v>0</v>
          </cell>
          <cell r="AB47">
            <v>0</v>
          </cell>
          <cell r="AC47" t="b">
            <v>1</v>
          </cell>
          <cell r="AF47" t="str">
            <v/>
          </cell>
          <cell r="AG47">
            <v>0</v>
          </cell>
          <cell r="AI47" t="str">
            <v/>
          </cell>
        </row>
        <row r="48">
          <cell r="C48" t="str">
            <v>interest.OtherAssets.CashAtBank.f6171448-77e5-48de-803f-9bad7cd4fba2</v>
          </cell>
          <cell r="D48">
            <v>16</v>
          </cell>
          <cell r="E48">
            <v>5</v>
          </cell>
          <cell r="F48" t="str">
            <v>Line_5</v>
          </cell>
          <cell r="G48" t="str">
            <v>AddE</v>
          </cell>
          <cell r="I48" t="str">
            <v>CBA Account #1062</v>
          </cell>
          <cell r="J48">
            <v>491.71</v>
          </cell>
          <cell r="K48">
            <v>115.73</v>
          </cell>
          <cell r="L48">
            <v>375.98</v>
          </cell>
          <cell r="M48">
            <v>0</v>
          </cell>
          <cell r="N48" t="str">
            <v>Add</v>
          </cell>
          <cell r="O48">
            <v>0</v>
          </cell>
          <cell r="V48" t="str">
            <v>NA</v>
          </cell>
          <cell r="X48">
            <v>0</v>
          </cell>
          <cell r="Y48" t="b">
            <v>0</v>
          </cell>
          <cell r="Z48" t="b">
            <v>0</v>
          </cell>
          <cell r="AA48" t="b">
            <v>0</v>
          </cell>
          <cell r="AB48">
            <v>0</v>
          </cell>
          <cell r="AC48" t="b">
            <v>1</v>
          </cell>
          <cell r="AE48" t="str">
            <v>P</v>
          </cell>
          <cell r="AF48" t="str">
            <v/>
          </cell>
          <cell r="AG48">
            <v>0</v>
          </cell>
          <cell r="AI48" t="str">
            <v/>
          </cell>
        </row>
        <row r="49">
          <cell r="C49" t="str">
            <v>Totalinterest.OtherAssets.CashAtBank</v>
          </cell>
          <cell r="D49">
            <v>17</v>
          </cell>
          <cell r="E49">
            <v>4</v>
          </cell>
          <cell r="F49" t="str">
            <v>Total_4</v>
          </cell>
          <cell r="G49" t="str">
            <v>AddE</v>
          </cell>
          <cell r="I49" t="str">
            <v>Total Cash At Bank</v>
          </cell>
          <cell r="J49">
            <v>491.71</v>
          </cell>
          <cell r="K49">
            <v>115.73</v>
          </cell>
          <cell r="L49">
            <v>375.98</v>
          </cell>
          <cell r="M49">
            <v>0</v>
          </cell>
          <cell r="N49" t="str">
            <v>Add</v>
          </cell>
          <cell r="O49">
            <v>0</v>
          </cell>
          <cell r="V49" t="str">
            <v>NA</v>
          </cell>
          <cell r="X49">
            <v>0</v>
          </cell>
          <cell r="Y49" t="b">
            <v>0</v>
          </cell>
          <cell r="Z49" t="b">
            <v>0</v>
          </cell>
          <cell r="AA49" t="b">
            <v>0</v>
          </cell>
          <cell r="AB49">
            <v>0</v>
          </cell>
          <cell r="AC49" t="b">
            <v>1</v>
          </cell>
          <cell r="AE49" t="str">
            <v>P</v>
          </cell>
          <cell r="AF49" t="str">
            <v/>
          </cell>
          <cell r="AG49">
            <v>0</v>
          </cell>
          <cell r="AI49" t="str">
            <v/>
          </cell>
        </row>
        <row r="50">
          <cell r="C50" t="str">
            <v>interest.Loans</v>
          </cell>
          <cell r="D50">
            <v>18</v>
          </cell>
          <cell r="E50">
            <v>4</v>
          </cell>
          <cell r="F50" t="str">
            <v>Header_4</v>
          </cell>
          <cell r="G50" t="str">
            <v>AddE</v>
          </cell>
          <cell r="I50" t="str">
            <v>Loans</v>
          </cell>
          <cell r="J50">
            <v>0</v>
          </cell>
          <cell r="K50">
            <v>0</v>
          </cell>
          <cell r="L50">
            <v>0</v>
          </cell>
          <cell r="M50">
            <v>0</v>
          </cell>
          <cell r="O50">
            <v>0</v>
          </cell>
          <cell r="V50" t="str">
            <v>NA</v>
          </cell>
          <cell r="X50">
            <v>0</v>
          </cell>
          <cell r="Y50" t="b">
            <v>0</v>
          </cell>
          <cell r="Z50" t="b">
            <v>0</v>
          </cell>
          <cell r="AA50" t="b">
            <v>0</v>
          </cell>
          <cell r="AB50">
            <v>0</v>
          </cell>
          <cell r="AC50" t="b">
            <v>1</v>
          </cell>
          <cell r="AF50" t="str">
            <v/>
          </cell>
          <cell r="AG50">
            <v>0</v>
          </cell>
          <cell r="AI50" t="str">
            <v/>
          </cell>
        </row>
        <row r="51">
          <cell r="C51" t="str">
            <v>interest.Loans.1fbcf8d1-db26-4297-8cf2-6dbf900c13cf</v>
          </cell>
          <cell r="D51">
            <v>19</v>
          </cell>
          <cell r="E51">
            <v>5</v>
          </cell>
          <cell r="F51" t="str">
            <v>Line_5</v>
          </cell>
          <cell r="G51" t="str">
            <v>AddE</v>
          </cell>
          <cell r="I51" t="str">
            <v>Loan to Member</v>
          </cell>
          <cell r="J51">
            <v>225.26</v>
          </cell>
          <cell r="K51">
            <v>88.84</v>
          </cell>
          <cell r="L51">
            <v>136.41999999999999</v>
          </cell>
          <cell r="M51">
            <v>0</v>
          </cell>
          <cell r="N51" t="str">
            <v>Add</v>
          </cell>
          <cell r="O51">
            <v>0</v>
          </cell>
          <cell r="V51" t="str">
            <v>NA</v>
          </cell>
          <cell r="X51">
            <v>0</v>
          </cell>
          <cell r="Y51" t="b">
            <v>0</v>
          </cell>
          <cell r="Z51" t="b">
            <v>0</v>
          </cell>
          <cell r="AA51" t="b">
            <v>0</v>
          </cell>
          <cell r="AB51">
            <v>0</v>
          </cell>
          <cell r="AC51" t="b">
            <v>1</v>
          </cell>
          <cell r="AE51" t="str">
            <v>P</v>
          </cell>
          <cell r="AF51" t="str">
            <v/>
          </cell>
          <cell r="AG51">
            <v>0</v>
          </cell>
          <cell r="AI51" t="str">
            <v/>
          </cell>
        </row>
        <row r="52">
          <cell r="C52" t="str">
            <v>Totalinterest.Loans</v>
          </cell>
          <cell r="D52">
            <v>20</v>
          </cell>
          <cell r="E52">
            <v>4</v>
          </cell>
          <cell r="F52" t="str">
            <v>Total_4</v>
          </cell>
          <cell r="G52" t="str">
            <v>AddE</v>
          </cell>
          <cell r="I52" t="str">
            <v>Total Loans</v>
          </cell>
          <cell r="J52">
            <v>225.26</v>
          </cell>
          <cell r="K52">
            <v>88.84</v>
          </cell>
          <cell r="L52">
            <v>136.41999999999999</v>
          </cell>
          <cell r="M52">
            <v>0</v>
          </cell>
          <cell r="N52" t="str">
            <v>Add</v>
          </cell>
          <cell r="O52">
            <v>0</v>
          </cell>
          <cell r="V52" t="str">
            <v>NA</v>
          </cell>
          <cell r="X52">
            <v>0</v>
          </cell>
          <cell r="Y52" t="b">
            <v>0</v>
          </cell>
          <cell r="Z52" t="b">
            <v>0</v>
          </cell>
          <cell r="AA52" t="b">
            <v>0</v>
          </cell>
          <cell r="AB52">
            <v>0</v>
          </cell>
          <cell r="AC52" t="b">
            <v>1</v>
          </cell>
          <cell r="AE52" t="str">
            <v>P</v>
          </cell>
          <cell r="AF52" t="str">
            <v/>
          </cell>
          <cell r="AG52">
            <v>0</v>
          </cell>
          <cell r="AI52" t="str">
            <v/>
          </cell>
        </row>
        <row r="53">
          <cell r="C53" t="str">
            <v>Totalinterest</v>
          </cell>
          <cell r="D53">
            <v>21</v>
          </cell>
          <cell r="E53">
            <v>3</v>
          </cell>
          <cell r="F53" t="str">
            <v>Total_3</v>
          </cell>
          <cell r="G53" t="str">
            <v>AddE</v>
          </cell>
          <cell r="I53" t="str">
            <v>Total Interest</v>
          </cell>
          <cell r="J53">
            <v>716.97</v>
          </cell>
          <cell r="K53">
            <v>204.57</v>
          </cell>
          <cell r="L53">
            <v>512.4</v>
          </cell>
          <cell r="M53" t="str">
            <v>–</v>
          </cell>
          <cell r="N53" t="str">
            <v>Add</v>
          </cell>
          <cell r="O53">
            <v>1</v>
          </cell>
          <cell r="V53" t="str">
            <v>NA</v>
          </cell>
          <cell r="X53">
            <v>0</v>
          </cell>
          <cell r="Y53" t="b">
            <v>0</v>
          </cell>
          <cell r="Z53" t="b">
            <v>0</v>
          </cell>
          <cell r="AA53" t="b">
            <v>0</v>
          </cell>
          <cell r="AB53">
            <v>0</v>
          </cell>
          <cell r="AC53" t="b">
            <v>1</v>
          </cell>
          <cell r="AE53" t="str">
            <v>P</v>
          </cell>
          <cell r="AF53" t="str">
            <v/>
          </cell>
          <cell r="AG53">
            <v>0</v>
          </cell>
          <cell r="AI53" t="str">
            <v/>
          </cell>
        </row>
        <row r="54">
          <cell r="C54" t="str">
            <v>Totalinterest</v>
          </cell>
          <cell r="D54">
            <v>21</v>
          </cell>
          <cell r="E54">
            <v>100</v>
          </cell>
          <cell r="G54" t="str">
            <v>AddE</v>
          </cell>
          <cell r="N54" t="str">
            <v>}</v>
          </cell>
          <cell r="P54" t="str">
            <v>Totalinterest-100</v>
          </cell>
          <cell r="Q54" t="str">
            <v>LinkSheet</v>
          </cell>
          <cell r="R54" t="str">
            <v>29e71f86-b123-4142-9d5c-d4c92cbf701d</v>
          </cell>
          <cell r="T54">
            <v>716.97</v>
          </cell>
          <cell r="U54" t="e">
            <v>#N/A</v>
          </cell>
          <cell r="V54">
            <v>0</v>
          </cell>
          <cell r="W54" t="str">
            <v>Totalinterest-0</v>
          </cell>
          <cell r="X54">
            <v>0</v>
          </cell>
          <cell r="Y54" t="b">
            <v>0</v>
          </cell>
          <cell r="Z54" t="b">
            <v>0</v>
          </cell>
          <cell r="AA54" t="b">
            <v>0</v>
          </cell>
          <cell r="AB54">
            <v>0</v>
          </cell>
          <cell r="AC54" t="b">
            <v>0</v>
          </cell>
          <cell r="AD54" t="str">
            <v>Loans</v>
          </cell>
          <cell r="AE54" t="str">
            <v>P</v>
          </cell>
          <cell r="AF54" t="str">
            <v>]</v>
          </cell>
          <cell r="AG54">
            <v>0</v>
          </cell>
          <cell r="AI54" t="str">
            <v/>
          </cell>
          <cell r="AL54" t="str">
            <v>P</v>
          </cell>
          <cell r="AM54" t="str">
            <v>Q</v>
          </cell>
        </row>
        <row r="55">
          <cell r="C55" t="str">
            <v>Totalinvestment_income</v>
          </cell>
          <cell r="D55">
            <v>22</v>
          </cell>
          <cell r="E55">
            <v>2</v>
          </cell>
          <cell r="F55" t="str">
            <v>Total_2</v>
          </cell>
          <cell r="G55" t="str">
            <v>AddE</v>
          </cell>
          <cell r="I55" t="str">
            <v>Total Investment Income</v>
          </cell>
          <cell r="J55">
            <v>716.97</v>
          </cell>
          <cell r="K55">
            <v>204.57</v>
          </cell>
          <cell r="L55">
            <v>512.4</v>
          </cell>
          <cell r="M55">
            <v>0</v>
          </cell>
          <cell r="N55" t="str">
            <v>Add</v>
          </cell>
          <cell r="O55">
            <v>0</v>
          </cell>
          <cell r="V55" t="str">
            <v>NA</v>
          </cell>
          <cell r="X55">
            <v>0</v>
          </cell>
          <cell r="Y55" t="b">
            <v>0</v>
          </cell>
          <cell r="Z55" t="b">
            <v>0</v>
          </cell>
          <cell r="AA55" t="b">
            <v>0</v>
          </cell>
          <cell r="AB55">
            <v>0</v>
          </cell>
          <cell r="AC55" t="b">
            <v>1</v>
          </cell>
          <cell r="AE55" t="str">
            <v>P</v>
          </cell>
          <cell r="AF55" t="str">
            <v/>
          </cell>
          <cell r="AG55">
            <v>0</v>
          </cell>
          <cell r="AI55" t="str">
            <v/>
          </cell>
        </row>
        <row r="56">
          <cell r="C56" t="str">
            <v>TotalIncome</v>
          </cell>
          <cell r="D56">
            <v>23</v>
          </cell>
          <cell r="E56">
            <v>1</v>
          </cell>
          <cell r="F56" t="str">
            <v>Total_1</v>
          </cell>
          <cell r="G56" t="str">
            <v>AddE</v>
          </cell>
          <cell r="I56" t="str">
            <v>Total Income</v>
          </cell>
          <cell r="J56">
            <v>64134.25</v>
          </cell>
          <cell r="K56">
            <v>110721.02</v>
          </cell>
          <cell r="L56">
            <v>-46586.77</v>
          </cell>
          <cell r="M56">
            <v>0</v>
          </cell>
          <cell r="N56" t="str">
            <v>Add</v>
          </cell>
          <cell r="O56">
            <v>0</v>
          </cell>
          <cell r="V56" t="str">
            <v>NA</v>
          </cell>
          <cell r="X56">
            <v>0</v>
          </cell>
          <cell r="Y56" t="b">
            <v>0</v>
          </cell>
          <cell r="Z56" t="b">
            <v>0</v>
          </cell>
          <cell r="AA56" t="b">
            <v>0</v>
          </cell>
          <cell r="AB56">
            <v>0</v>
          </cell>
          <cell r="AC56" t="b">
            <v>1</v>
          </cell>
          <cell r="AE56" t="str">
            <v>P</v>
          </cell>
          <cell r="AF56" t="str">
            <v/>
          </cell>
          <cell r="AG56">
            <v>0</v>
          </cell>
          <cell r="AI56" t="str">
            <v/>
          </cell>
        </row>
        <row r="57">
          <cell r="C57" t="str">
            <v>Expense</v>
          </cell>
          <cell r="D57">
            <v>24</v>
          </cell>
          <cell r="E57">
            <v>1</v>
          </cell>
          <cell r="F57" t="str">
            <v>Header_1</v>
          </cell>
          <cell r="G57" t="str">
            <v>AddF</v>
          </cell>
          <cell r="I57" t="str">
            <v>Expense</v>
          </cell>
          <cell r="J57">
            <v>0</v>
          </cell>
          <cell r="K57">
            <v>0</v>
          </cell>
          <cell r="L57">
            <v>0</v>
          </cell>
          <cell r="M57">
            <v>0</v>
          </cell>
          <cell r="O57">
            <v>0</v>
          </cell>
          <cell r="V57" t="str">
            <v>NA</v>
          </cell>
          <cell r="X57">
            <v>0</v>
          </cell>
          <cell r="Y57" t="b">
            <v>0</v>
          </cell>
          <cell r="Z57" t="b">
            <v>0</v>
          </cell>
          <cell r="AA57" t="b">
            <v>0</v>
          </cell>
          <cell r="AB57">
            <v>0</v>
          </cell>
          <cell r="AC57" t="b">
            <v>1</v>
          </cell>
          <cell r="AF57" t="str">
            <v/>
          </cell>
          <cell r="AG57">
            <v>0</v>
          </cell>
          <cell r="AI57" t="str">
            <v/>
          </cell>
        </row>
        <row r="58">
          <cell r="C58" t="str">
            <v>other_expenses</v>
          </cell>
          <cell r="D58">
            <v>25</v>
          </cell>
          <cell r="E58">
            <v>2</v>
          </cell>
          <cell r="F58" t="str">
            <v>Header_2</v>
          </cell>
          <cell r="G58" t="str">
            <v>AddF</v>
          </cell>
          <cell r="I58" t="str">
            <v>Other Expenses</v>
          </cell>
          <cell r="J58">
            <v>0</v>
          </cell>
          <cell r="K58">
            <v>0</v>
          </cell>
          <cell r="L58">
            <v>0</v>
          </cell>
          <cell r="M58">
            <v>0</v>
          </cell>
          <cell r="O58">
            <v>0</v>
          </cell>
          <cell r="V58" t="str">
            <v>NA</v>
          </cell>
          <cell r="X58">
            <v>0</v>
          </cell>
          <cell r="Y58" t="b">
            <v>0</v>
          </cell>
          <cell r="Z58" t="b">
            <v>0</v>
          </cell>
          <cell r="AA58" t="b">
            <v>0</v>
          </cell>
          <cell r="AB58">
            <v>0</v>
          </cell>
          <cell r="AC58" t="b">
            <v>1</v>
          </cell>
          <cell r="AF58" t="str">
            <v/>
          </cell>
          <cell r="AG58">
            <v>0</v>
          </cell>
          <cell r="AI58" t="str">
            <v/>
          </cell>
        </row>
        <row r="59">
          <cell r="C59" t="str">
            <v>sundries_expense.AdministrationExpense.AccountancyFee</v>
          </cell>
          <cell r="D59">
            <v>26</v>
          </cell>
          <cell r="E59">
            <v>3</v>
          </cell>
          <cell r="F59" t="str">
            <v>Line_3</v>
          </cell>
          <cell r="G59" t="str">
            <v>AddF</v>
          </cell>
          <cell r="I59" t="str">
            <v>Accountancy Fee</v>
          </cell>
          <cell r="J59">
            <v>1320</v>
          </cell>
          <cell r="K59">
            <v>0</v>
          </cell>
          <cell r="L59">
            <v>1320</v>
          </cell>
          <cell r="M59">
            <v>0</v>
          </cell>
          <cell r="N59" t="str">
            <v>Add</v>
          </cell>
          <cell r="O59">
            <v>0</v>
          </cell>
          <cell r="V59" t="str">
            <v>NA</v>
          </cell>
          <cell r="X59">
            <v>0</v>
          </cell>
          <cell r="Y59" t="b">
            <v>0</v>
          </cell>
          <cell r="Z59" t="b">
            <v>0</v>
          </cell>
          <cell r="AA59" t="b">
            <v>0</v>
          </cell>
          <cell r="AB59">
            <v>0</v>
          </cell>
          <cell r="AC59" t="b">
            <v>1</v>
          </cell>
          <cell r="AD59" t="str">
            <v>Sidcor INV-1340</v>
          </cell>
          <cell r="AE59" t="str">
            <v>P</v>
          </cell>
          <cell r="AF59" t="str">
            <v/>
          </cell>
          <cell r="AG59">
            <v>0</v>
          </cell>
          <cell r="AI59" t="str">
            <v/>
          </cell>
        </row>
        <row r="60">
          <cell r="C60" t="str">
            <v>sundries_expense.AdministrationExpense.AuditorFee</v>
          </cell>
          <cell r="D60">
            <v>27</v>
          </cell>
          <cell r="E60">
            <v>3</v>
          </cell>
          <cell r="F60" t="str">
            <v>Line_3</v>
          </cell>
          <cell r="G60" t="str">
            <v>AddF</v>
          </cell>
          <cell r="I60" t="str">
            <v>Auditor Fee</v>
          </cell>
          <cell r="J60">
            <v>660</v>
          </cell>
          <cell r="K60">
            <v>0</v>
          </cell>
          <cell r="L60">
            <v>660</v>
          </cell>
          <cell r="M60">
            <v>0</v>
          </cell>
          <cell r="N60" t="str">
            <v>Add</v>
          </cell>
          <cell r="O60">
            <v>0</v>
          </cell>
          <cell r="V60" t="str">
            <v>NA</v>
          </cell>
          <cell r="X60">
            <v>0</v>
          </cell>
          <cell r="Y60" t="b">
            <v>0</v>
          </cell>
          <cell r="Z60" t="b">
            <v>0</v>
          </cell>
          <cell r="AA60" t="b">
            <v>0</v>
          </cell>
          <cell r="AB60">
            <v>0</v>
          </cell>
          <cell r="AC60" t="b">
            <v>1</v>
          </cell>
          <cell r="AE60" t="str">
            <v>P</v>
          </cell>
          <cell r="AF60" t="str">
            <v/>
          </cell>
          <cell r="AG60">
            <v>0</v>
          </cell>
          <cell r="AI60" t="str">
            <v/>
          </cell>
        </row>
        <row r="61">
          <cell r="C61" t="str">
            <v>bank_fees_expense</v>
          </cell>
          <cell r="D61">
            <v>28</v>
          </cell>
          <cell r="E61">
            <v>3</v>
          </cell>
          <cell r="F61" t="str">
            <v>Header_3</v>
          </cell>
          <cell r="G61" t="str">
            <v>AddF</v>
          </cell>
          <cell r="I61" t="str">
            <v>Bank Fees</v>
          </cell>
          <cell r="J61">
            <v>0</v>
          </cell>
          <cell r="K61">
            <v>0</v>
          </cell>
          <cell r="L61">
            <v>0</v>
          </cell>
          <cell r="M61">
            <v>0</v>
          </cell>
          <cell r="O61">
            <v>0</v>
          </cell>
          <cell r="V61" t="str">
            <v>NA</v>
          </cell>
          <cell r="X61">
            <v>0</v>
          </cell>
          <cell r="Y61" t="b">
            <v>0</v>
          </cell>
          <cell r="Z61" t="b">
            <v>0</v>
          </cell>
          <cell r="AA61" t="b">
            <v>0</v>
          </cell>
          <cell r="AB61">
            <v>0</v>
          </cell>
          <cell r="AC61" t="b">
            <v>1</v>
          </cell>
          <cell r="AF61" t="str">
            <v/>
          </cell>
          <cell r="AG61">
            <v>0</v>
          </cell>
          <cell r="AI61" t="str">
            <v/>
          </cell>
        </row>
        <row r="62">
          <cell r="C62" t="str">
            <v>bank_fees_expense.OtherAssets.CashAtBank</v>
          </cell>
          <cell r="D62">
            <v>29</v>
          </cell>
          <cell r="E62">
            <v>4</v>
          </cell>
          <cell r="F62" t="str">
            <v>Header_4</v>
          </cell>
          <cell r="G62" t="str">
            <v>AddF</v>
          </cell>
          <cell r="I62" t="str">
            <v>Cash At Bank</v>
          </cell>
          <cell r="J62">
            <v>0</v>
          </cell>
          <cell r="K62">
            <v>0</v>
          </cell>
          <cell r="L62">
            <v>0</v>
          </cell>
          <cell r="M62">
            <v>0</v>
          </cell>
          <cell r="O62">
            <v>0</v>
          </cell>
          <cell r="V62" t="str">
            <v>NA</v>
          </cell>
          <cell r="X62">
            <v>0</v>
          </cell>
          <cell r="Y62" t="b">
            <v>0</v>
          </cell>
          <cell r="Z62" t="b">
            <v>0</v>
          </cell>
          <cell r="AA62" t="b">
            <v>0</v>
          </cell>
          <cell r="AB62">
            <v>0</v>
          </cell>
          <cell r="AC62" t="b">
            <v>1</v>
          </cell>
          <cell r="AF62" t="str">
            <v/>
          </cell>
          <cell r="AG62">
            <v>0</v>
          </cell>
          <cell r="AI62" t="str">
            <v/>
          </cell>
        </row>
        <row r="63">
          <cell r="C63" t="str">
            <v>bank_fees_expense.OtherAssets.CashAtBank.f6171448-77e5-48de-803f-9bad7cd4fba2</v>
          </cell>
          <cell r="D63">
            <v>30</v>
          </cell>
          <cell r="E63">
            <v>5</v>
          </cell>
          <cell r="F63" t="str">
            <v>Line_5</v>
          </cell>
          <cell r="G63" t="str">
            <v>AddF</v>
          </cell>
          <cell r="I63" t="str">
            <v>CBA Account #1062</v>
          </cell>
          <cell r="J63">
            <v>2.5</v>
          </cell>
          <cell r="K63">
            <v>0</v>
          </cell>
          <cell r="L63">
            <v>2.5</v>
          </cell>
          <cell r="M63">
            <v>0</v>
          </cell>
          <cell r="N63" t="str">
            <v>Add</v>
          </cell>
          <cell r="O63">
            <v>0</v>
          </cell>
          <cell r="V63" t="str">
            <v>NA</v>
          </cell>
          <cell r="X63">
            <v>0</v>
          </cell>
          <cell r="Y63" t="b">
            <v>0</v>
          </cell>
          <cell r="Z63" t="b">
            <v>0</v>
          </cell>
          <cell r="AA63" t="b">
            <v>0</v>
          </cell>
          <cell r="AB63">
            <v>0</v>
          </cell>
          <cell r="AC63" t="b">
            <v>1</v>
          </cell>
          <cell r="AE63" t="str">
            <v>P</v>
          </cell>
          <cell r="AF63" t="str">
            <v/>
          </cell>
          <cell r="AG63">
            <v>0</v>
          </cell>
          <cell r="AI63" t="str">
            <v/>
          </cell>
        </row>
        <row r="64">
          <cell r="C64" t="str">
            <v>Totalbank_fees_expense.OtherAssets.CashAtBank</v>
          </cell>
          <cell r="D64">
            <v>31</v>
          </cell>
          <cell r="E64">
            <v>4</v>
          </cell>
          <cell r="F64" t="str">
            <v>Total_4</v>
          </cell>
          <cell r="G64" t="str">
            <v>AddF</v>
          </cell>
          <cell r="I64" t="str">
            <v>Total Cash At Bank</v>
          </cell>
          <cell r="J64">
            <v>2.5</v>
          </cell>
          <cell r="K64">
            <v>0</v>
          </cell>
          <cell r="L64">
            <v>2.5</v>
          </cell>
          <cell r="M64">
            <v>0</v>
          </cell>
          <cell r="N64" t="str">
            <v>Add</v>
          </cell>
          <cell r="O64">
            <v>0</v>
          </cell>
          <cell r="V64" t="str">
            <v>NA</v>
          </cell>
          <cell r="X64">
            <v>0</v>
          </cell>
          <cell r="Y64" t="b">
            <v>0</v>
          </cell>
          <cell r="Z64" t="b">
            <v>0</v>
          </cell>
          <cell r="AA64" t="b">
            <v>0</v>
          </cell>
          <cell r="AB64">
            <v>0</v>
          </cell>
          <cell r="AC64" t="b">
            <v>1</v>
          </cell>
          <cell r="AE64" t="str">
            <v>P</v>
          </cell>
          <cell r="AF64" t="str">
            <v/>
          </cell>
          <cell r="AG64">
            <v>0</v>
          </cell>
          <cell r="AI64" t="str">
            <v/>
          </cell>
        </row>
        <row r="65">
          <cell r="C65" t="str">
            <v>Totalbank_fees_expense</v>
          </cell>
          <cell r="D65">
            <v>32</v>
          </cell>
          <cell r="E65">
            <v>3</v>
          </cell>
          <cell r="F65" t="str">
            <v>Total_3</v>
          </cell>
          <cell r="G65" t="str">
            <v>AddF</v>
          </cell>
          <cell r="I65" t="str">
            <v>Total Bank Fees</v>
          </cell>
          <cell r="J65">
            <v>2.5</v>
          </cell>
          <cell r="K65">
            <v>0</v>
          </cell>
          <cell r="L65">
            <v>2.5</v>
          </cell>
          <cell r="M65">
            <v>0</v>
          </cell>
          <cell r="N65" t="str">
            <v>Add</v>
          </cell>
          <cell r="O65">
            <v>0</v>
          </cell>
          <cell r="V65" t="str">
            <v>NA</v>
          </cell>
          <cell r="X65">
            <v>0</v>
          </cell>
          <cell r="Y65" t="b">
            <v>0</v>
          </cell>
          <cell r="Z65" t="b">
            <v>0</v>
          </cell>
          <cell r="AA65" t="b">
            <v>0</v>
          </cell>
          <cell r="AB65">
            <v>0</v>
          </cell>
          <cell r="AC65" t="b">
            <v>1</v>
          </cell>
          <cell r="AE65" t="str">
            <v>P</v>
          </cell>
          <cell r="AF65" t="str">
            <v/>
          </cell>
          <cell r="AG65">
            <v>0</v>
          </cell>
          <cell r="AI65" t="str">
            <v/>
          </cell>
        </row>
        <row r="66">
          <cell r="C66" t="str">
            <v>sundries_expense.AdministrationExpense.EstablishmentFee</v>
          </cell>
          <cell r="D66">
            <v>33</v>
          </cell>
          <cell r="E66">
            <v>3</v>
          </cell>
          <cell r="F66" t="str">
            <v>Line_3</v>
          </cell>
          <cell r="G66" t="str">
            <v>AddF</v>
          </cell>
          <cell r="I66" t="str">
            <v>Establishment Fee</v>
          </cell>
          <cell r="J66">
            <v>0</v>
          </cell>
          <cell r="K66">
            <v>600</v>
          </cell>
          <cell r="L66">
            <v>-600</v>
          </cell>
          <cell r="M66">
            <v>0</v>
          </cell>
          <cell r="N66" t="str">
            <v>Add</v>
          </cell>
          <cell r="O66">
            <v>0</v>
          </cell>
          <cell r="V66" t="str">
            <v>NA</v>
          </cell>
          <cell r="X66">
            <v>0</v>
          </cell>
          <cell r="Y66" t="b">
            <v>0</v>
          </cell>
          <cell r="Z66" t="b">
            <v>0</v>
          </cell>
          <cell r="AA66" t="b">
            <v>0</v>
          </cell>
          <cell r="AB66">
            <v>0</v>
          </cell>
          <cell r="AC66" t="b">
            <v>1</v>
          </cell>
          <cell r="AE66" t="str">
            <v>P</v>
          </cell>
          <cell r="AF66" t="str">
            <v/>
          </cell>
          <cell r="AG66">
            <v>0</v>
          </cell>
          <cell r="AI66" t="str">
            <v/>
          </cell>
        </row>
        <row r="67">
          <cell r="C67" t="str">
            <v>sundries_expense.RegulatoryExpense.SMSFSupervisoryLevy</v>
          </cell>
          <cell r="D67">
            <v>34</v>
          </cell>
          <cell r="E67">
            <v>3</v>
          </cell>
          <cell r="F67" t="str">
            <v>Line_3</v>
          </cell>
          <cell r="G67" t="str">
            <v>AddF</v>
          </cell>
          <cell r="I67" t="str">
            <v>SMSF Supervisory Levy</v>
          </cell>
          <cell r="J67">
            <v>518</v>
          </cell>
          <cell r="K67">
            <v>0</v>
          </cell>
          <cell r="L67">
            <v>518</v>
          </cell>
          <cell r="M67">
            <v>0</v>
          </cell>
          <cell r="N67" t="str">
            <v>Add</v>
          </cell>
          <cell r="O67">
            <v>0</v>
          </cell>
          <cell r="V67" t="str">
            <v>NA</v>
          </cell>
          <cell r="X67">
            <v>0</v>
          </cell>
          <cell r="Y67" t="b">
            <v>0</v>
          </cell>
          <cell r="Z67" t="b">
            <v>0</v>
          </cell>
          <cell r="AA67" t="b">
            <v>0</v>
          </cell>
          <cell r="AB67">
            <v>0</v>
          </cell>
          <cell r="AC67" t="b">
            <v>1</v>
          </cell>
          <cell r="AE67" t="str">
            <v>P</v>
          </cell>
          <cell r="AF67" t="str">
            <v/>
          </cell>
          <cell r="AG67">
            <v>0</v>
          </cell>
          <cell r="AI67" t="str">
            <v/>
          </cell>
        </row>
        <row r="68">
          <cell r="C68" t="str">
            <v>Totalother_expenses</v>
          </cell>
          <cell r="D68">
            <v>35</v>
          </cell>
          <cell r="E68">
            <v>2</v>
          </cell>
          <cell r="F68" t="str">
            <v>Total_2</v>
          </cell>
          <cell r="G68" t="str">
            <v>AddF</v>
          </cell>
          <cell r="I68" t="str">
            <v>Total Other Expenses</v>
          </cell>
          <cell r="J68">
            <v>2500.5</v>
          </cell>
          <cell r="K68">
            <v>600</v>
          </cell>
          <cell r="L68">
            <v>1900.5</v>
          </cell>
          <cell r="M68">
            <v>0</v>
          </cell>
          <cell r="N68" t="str">
            <v>Add</v>
          </cell>
          <cell r="O68">
            <v>0</v>
          </cell>
          <cell r="V68" t="str">
            <v>NA</v>
          </cell>
          <cell r="X68">
            <v>0</v>
          </cell>
          <cell r="Y68" t="b">
            <v>0</v>
          </cell>
          <cell r="Z68" t="b">
            <v>0</v>
          </cell>
          <cell r="AA68" t="b">
            <v>0</v>
          </cell>
          <cell r="AB68">
            <v>0</v>
          </cell>
          <cell r="AC68" t="b">
            <v>1</v>
          </cell>
          <cell r="AE68" t="str">
            <v>P</v>
          </cell>
          <cell r="AF68" t="str">
            <v/>
          </cell>
          <cell r="AG68">
            <v>0</v>
          </cell>
          <cell r="AI68" t="str">
            <v/>
          </cell>
        </row>
        <row r="69">
          <cell r="C69" t="str">
            <v>investment_losses</v>
          </cell>
          <cell r="D69">
            <v>36</v>
          </cell>
          <cell r="E69">
            <v>2</v>
          </cell>
          <cell r="F69" t="str">
            <v>Header_2</v>
          </cell>
          <cell r="G69" t="str">
            <v>AddF</v>
          </cell>
          <cell r="I69" t="str">
            <v>Investment Losses</v>
          </cell>
          <cell r="J69">
            <v>0</v>
          </cell>
          <cell r="K69">
            <v>0</v>
          </cell>
          <cell r="L69">
            <v>0</v>
          </cell>
          <cell r="M69">
            <v>0</v>
          </cell>
          <cell r="O69">
            <v>0</v>
          </cell>
          <cell r="V69" t="str">
            <v>NA</v>
          </cell>
          <cell r="X69">
            <v>0</v>
          </cell>
          <cell r="Y69" t="b">
            <v>0</v>
          </cell>
          <cell r="Z69" t="b">
            <v>0</v>
          </cell>
          <cell r="AA69" t="b">
            <v>0</v>
          </cell>
          <cell r="AB69">
            <v>0</v>
          </cell>
          <cell r="AC69" t="b">
            <v>1</v>
          </cell>
          <cell r="AF69" t="str">
            <v/>
          </cell>
          <cell r="AG69">
            <v>0</v>
          </cell>
          <cell r="AI69" t="str">
            <v/>
          </cell>
        </row>
        <row r="70">
          <cell r="C70" t="str">
            <v>increase_in_market_value</v>
          </cell>
          <cell r="D70">
            <v>37</v>
          </cell>
          <cell r="E70">
            <v>3</v>
          </cell>
          <cell r="F70" t="str">
            <v>Header_3</v>
          </cell>
          <cell r="G70" t="str">
            <v>AddF</v>
          </cell>
          <cell r="I70" t="str">
            <v>Decrease in Market Value</v>
          </cell>
          <cell r="J70">
            <v>0</v>
          </cell>
          <cell r="K70">
            <v>0</v>
          </cell>
          <cell r="L70">
            <v>0</v>
          </cell>
          <cell r="M70">
            <v>0</v>
          </cell>
          <cell r="O70">
            <v>0</v>
          </cell>
          <cell r="V70" t="str">
            <v>NA</v>
          </cell>
          <cell r="X70">
            <v>0</v>
          </cell>
          <cell r="Y70" t="b">
            <v>0</v>
          </cell>
          <cell r="Z70" t="b">
            <v>0</v>
          </cell>
          <cell r="AA70" t="b">
            <v>0</v>
          </cell>
          <cell r="AB70">
            <v>0</v>
          </cell>
          <cell r="AC70" t="b">
            <v>1</v>
          </cell>
          <cell r="AF70" t="str">
            <v/>
          </cell>
          <cell r="AG70">
            <v>0</v>
          </cell>
          <cell r="AI70" t="str">
            <v/>
          </cell>
        </row>
        <row r="71">
          <cell r="C71" t="str">
            <v>increase_in_market_value.UnitsInUnlistedUnitTrusts</v>
          </cell>
          <cell r="D71">
            <v>38</v>
          </cell>
          <cell r="E71">
            <v>4</v>
          </cell>
          <cell r="F71" t="str">
            <v>Header_4</v>
          </cell>
          <cell r="G71" t="str">
            <v>AddF</v>
          </cell>
          <cell r="I71" t="str">
            <v>Units In Unlisted Unit Trusts</v>
          </cell>
          <cell r="J71">
            <v>0</v>
          </cell>
          <cell r="K71">
            <v>0</v>
          </cell>
          <cell r="L71">
            <v>0</v>
          </cell>
          <cell r="M71">
            <v>0</v>
          </cell>
          <cell r="O71">
            <v>0</v>
          </cell>
          <cell r="V71" t="str">
            <v>NA</v>
          </cell>
          <cell r="X71">
            <v>0</v>
          </cell>
          <cell r="Y71" t="b">
            <v>0</v>
          </cell>
          <cell r="Z71" t="b">
            <v>0</v>
          </cell>
          <cell r="AA71" t="b">
            <v>0</v>
          </cell>
          <cell r="AB71">
            <v>0</v>
          </cell>
          <cell r="AC71" t="b">
            <v>1</v>
          </cell>
          <cell r="AF71" t="str">
            <v/>
          </cell>
          <cell r="AG71">
            <v>0</v>
          </cell>
          <cell r="AI71" t="str">
            <v/>
          </cell>
        </row>
        <row r="72">
          <cell r="C72" t="str">
            <v>increase_in_market_value.UnitsInUnlistedUnitTrusts.2d81fe29-bfd2-46f1-acfa-2048d58efe21</v>
          </cell>
          <cell r="D72">
            <v>39</v>
          </cell>
          <cell r="E72">
            <v>5</v>
          </cell>
          <cell r="F72" t="str">
            <v>Line_5</v>
          </cell>
          <cell r="G72" t="str">
            <v>AddF</v>
          </cell>
          <cell r="I72" t="str">
            <v>BPP Unit Trust 12</v>
          </cell>
          <cell r="J72">
            <v>-1931.11</v>
          </cell>
          <cell r="K72">
            <v>6220.65</v>
          </cell>
          <cell r="L72">
            <v>-8151.76</v>
          </cell>
          <cell r="M72">
            <v>0</v>
          </cell>
          <cell r="N72" t="str">
            <v>Add</v>
          </cell>
          <cell r="O72">
            <v>0</v>
          </cell>
          <cell r="V72" t="str">
            <v>NA</v>
          </cell>
          <cell r="X72">
            <v>0</v>
          </cell>
          <cell r="Y72" t="b">
            <v>0</v>
          </cell>
          <cell r="Z72" t="b">
            <v>0</v>
          </cell>
          <cell r="AA72" t="b">
            <v>0</v>
          </cell>
          <cell r="AB72">
            <v>0</v>
          </cell>
          <cell r="AC72" t="b">
            <v>1</v>
          </cell>
          <cell r="AE72" t="str">
            <v>P</v>
          </cell>
          <cell r="AF72" t="str">
            <v/>
          </cell>
          <cell r="AG72">
            <v>0</v>
          </cell>
          <cell r="AI72" t="str">
            <v/>
          </cell>
        </row>
        <row r="73">
          <cell r="C73" t="str">
            <v>increase_in_market_value.UnitsInUnlistedUnitTrusts.7cf62dd8-f8c5-47ac-9ce4-3a30d325cb85</v>
          </cell>
          <cell r="D73">
            <v>40</v>
          </cell>
          <cell r="E73">
            <v>5</v>
          </cell>
          <cell r="F73" t="str">
            <v>Line_5</v>
          </cell>
          <cell r="G73" t="str">
            <v>AddF</v>
          </cell>
          <cell r="I73" t="str">
            <v>BPP Unit Trust 41</v>
          </cell>
          <cell r="J73">
            <v>2202.7600000000002</v>
          </cell>
          <cell r="K73">
            <v>0</v>
          </cell>
          <cell r="L73">
            <v>2202.7600000000002</v>
          </cell>
          <cell r="M73">
            <v>0</v>
          </cell>
          <cell r="N73" t="str">
            <v>Add</v>
          </cell>
          <cell r="O73">
            <v>0</v>
          </cell>
          <cell r="V73" t="str">
            <v>NA</v>
          </cell>
          <cell r="X73">
            <v>0</v>
          </cell>
          <cell r="Y73" t="b">
            <v>0</v>
          </cell>
          <cell r="Z73" t="b">
            <v>0</v>
          </cell>
          <cell r="AA73" t="b">
            <v>0</v>
          </cell>
          <cell r="AB73">
            <v>0</v>
          </cell>
          <cell r="AC73" t="b">
            <v>1</v>
          </cell>
          <cell r="AE73" t="str">
            <v>P</v>
          </cell>
          <cell r="AF73" t="str">
            <v/>
          </cell>
          <cell r="AG73">
            <v>0</v>
          </cell>
          <cell r="AI73" t="str">
            <v/>
          </cell>
        </row>
        <row r="74">
          <cell r="C74" t="str">
            <v>Totalincrease_in_market_value.UnitsInUnlistedUnitTrusts</v>
          </cell>
          <cell r="D74">
            <v>41</v>
          </cell>
          <cell r="E74">
            <v>4</v>
          </cell>
          <cell r="F74" t="str">
            <v>Total_4</v>
          </cell>
          <cell r="G74" t="str">
            <v>AddF</v>
          </cell>
          <cell r="I74" t="str">
            <v>Total Units In Unlisted Unit Trusts</v>
          </cell>
          <cell r="J74">
            <v>271.64999999999998</v>
          </cell>
          <cell r="K74">
            <v>6220.65</v>
          </cell>
          <cell r="L74">
            <v>-5949</v>
          </cell>
          <cell r="M74">
            <v>0</v>
          </cell>
          <cell r="N74" t="str">
            <v>Add</v>
          </cell>
          <cell r="O74">
            <v>0</v>
          </cell>
          <cell r="V74" t="str">
            <v>NA</v>
          </cell>
          <cell r="X74">
            <v>0</v>
          </cell>
          <cell r="Y74" t="b">
            <v>0</v>
          </cell>
          <cell r="Z74" t="b">
            <v>0</v>
          </cell>
          <cell r="AA74" t="b">
            <v>0</v>
          </cell>
          <cell r="AB74">
            <v>0</v>
          </cell>
          <cell r="AC74" t="b">
            <v>1</v>
          </cell>
          <cell r="AE74" t="str">
            <v>P</v>
          </cell>
          <cell r="AF74" t="str">
            <v/>
          </cell>
          <cell r="AG74">
            <v>0</v>
          </cell>
          <cell r="AI74" t="str">
            <v/>
          </cell>
        </row>
        <row r="75">
          <cell r="C75" t="str">
            <v>Totalincrease_in_market_value</v>
          </cell>
          <cell r="D75">
            <v>42</v>
          </cell>
          <cell r="E75">
            <v>3</v>
          </cell>
          <cell r="F75" t="str">
            <v>Total_3</v>
          </cell>
          <cell r="G75" t="str">
            <v>AddF</v>
          </cell>
          <cell r="I75" t="str">
            <v>Total Decrease in Market Value</v>
          </cell>
          <cell r="J75">
            <v>271.64999999999998</v>
          </cell>
          <cell r="K75">
            <v>6220.65</v>
          </cell>
          <cell r="L75">
            <v>-5949</v>
          </cell>
          <cell r="M75">
            <v>0</v>
          </cell>
          <cell r="N75" t="str">
            <v>Add</v>
          </cell>
          <cell r="O75">
            <v>0</v>
          </cell>
          <cell r="V75" t="str">
            <v>NA</v>
          </cell>
          <cell r="X75">
            <v>0</v>
          </cell>
          <cell r="Y75" t="b">
            <v>0</v>
          </cell>
          <cell r="Z75" t="b">
            <v>0</v>
          </cell>
          <cell r="AA75" t="b">
            <v>0</v>
          </cell>
          <cell r="AB75">
            <v>0</v>
          </cell>
          <cell r="AC75" t="b">
            <v>1</v>
          </cell>
          <cell r="AE75" t="str">
            <v>P</v>
          </cell>
          <cell r="AF75" t="str">
            <v/>
          </cell>
          <cell r="AG75">
            <v>0</v>
          </cell>
          <cell r="AI75" t="str">
            <v/>
          </cell>
        </row>
        <row r="76">
          <cell r="C76" t="str">
            <v>Totalinvestment_losses</v>
          </cell>
          <cell r="D76">
            <v>43</v>
          </cell>
          <cell r="E76">
            <v>2</v>
          </cell>
          <cell r="F76" t="str">
            <v>Total_2</v>
          </cell>
          <cell r="G76" t="str">
            <v>AddF</v>
          </cell>
          <cell r="I76" t="str">
            <v>Total Investment Losses</v>
          </cell>
          <cell r="J76">
            <v>271.64999999999998</v>
          </cell>
          <cell r="K76">
            <v>6220.65</v>
          </cell>
          <cell r="L76">
            <v>-5949</v>
          </cell>
          <cell r="M76">
            <v>0</v>
          </cell>
          <cell r="N76" t="str">
            <v>Add</v>
          </cell>
          <cell r="O76">
            <v>0</v>
          </cell>
          <cell r="V76" t="str">
            <v>NA</v>
          </cell>
          <cell r="X76">
            <v>0</v>
          </cell>
          <cell r="Y76" t="b">
            <v>0</v>
          </cell>
          <cell r="Z76" t="b">
            <v>0</v>
          </cell>
          <cell r="AA76" t="b">
            <v>0</v>
          </cell>
          <cell r="AB76">
            <v>0</v>
          </cell>
          <cell r="AC76" t="b">
            <v>1</v>
          </cell>
          <cell r="AF76" t="str">
            <v/>
          </cell>
          <cell r="AG76">
            <v>0</v>
          </cell>
          <cell r="AI76" t="str">
            <v/>
          </cell>
        </row>
        <row r="77">
          <cell r="C77" t="str">
            <v>TotalExpense</v>
          </cell>
          <cell r="D77">
            <v>44</v>
          </cell>
          <cell r="E77">
            <v>1</v>
          </cell>
          <cell r="F77" t="str">
            <v>Total_1</v>
          </cell>
          <cell r="G77" t="str">
            <v>AddF</v>
          </cell>
          <cell r="I77" t="str">
            <v>Total Expense</v>
          </cell>
          <cell r="J77">
            <v>2772.15</v>
          </cell>
          <cell r="K77">
            <v>6820.65</v>
          </cell>
          <cell r="L77">
            <v>-4048.5</v>
          </cell>
          <cell r="M77">
            <v>0</v>
          </cell>
          <cell r="N77" t="str">
            <v>Add</v>
          </cell>
          <cell r="O77">
            <v>0</v>
          </cell>
          <cell r="V77" t="str">
            <v>NA</v>
          </cell>
          <cell r="X77">
            <v>0</v>
          </cell>
          <cell r="Y77" t="b">
            <v>0</v>
          </cell>
          <cell r="Z77" t="b">
            <v>0</v>
          </cell>
          <cell r="AA77" t="b">
            <v>0</v>
          </cell>
          <cell r="AB77">
            <v>0</v>
          </cell>
          <cell r="AC77" t="b">
            <v>1</v>
          </cell>
          <cell r="AE77" t="str">
            <v>P</v>
          </cell>
          <cell r="AF77" t="str">
            <v/>
          </cell>
          <cell r="AG77">
            <v>0</v>
          </cell>
          <cell r="AI77" t="str">
            <v/>
          </cell>
        </row>
        <row r="78">
          <cell r="C78" t="str">
            <v>Income Tax</v>
          </cell>
          <cell r="D78">
            <v>45</v>
          </cell>
          <cell r="E78">
            <v>1</v>
          </cell>
          <cell r="F78" t="str">
            <v>Header_1</v>
          </cell>
          <cell r="G78" t="str">
            <v>AddG</v>
          </cell>
          <cell r="I78" t="str">
            <v>Income Tax</v>
          </cell>
          <cell r="J78">
            <v>0</v>
          </cell>
          <cell r="K78">
            <v>0</v>
          </cell>
          <cell r="L78">
            <v>0</v>
          </cell>
          <cell r="M78">
            <v>0</v>
          </cell>
          <cell r="O78">
            <v>0</v>
          </cell>
          <cell r="V78" t="str">
            <v>NA</v>
          </cell>
          <cell r="X78">
            <v>0</v>
          </cell>
          <cell r="Y78" t="b">
            <v>0</v>
          </cell>
          <cell r="Z78" t="b">
            <v>0</v>
          </cell>
          <cell r="AA78" t="b">
            <v>0</v>
          </cell>
          <cell r="AB78">
            <v>0</v>
          </cell>
          <cell r="AC78" t="b">
            <v>1</v>
          </cell>
          <cell r="AF78" t="str">
            <v/>
          </cell>
          <cell r="AG78">
            <v>0</v>
          </cell>
          <cell r="AI78" t="str">
            <v/>
          </cell>
        </row>
        <row r="79">
          <cell r="C79" t="str">
            <v>income_tax_control</v>
          </cell>
          <cell r="D79">
            <v>46</v>
          </cell>
          <cell r="E79">
            <v>2</v>
          </cell>
          <cell r="F79" t="str">
            <v>Header_2</v>
          </cell>
          <cell r="G79" t="str">
            <v>AddG</v>
          </cell>
          <cell r="I79" t="str">
            <v>Income Tax Expense</v>
          </cell>
          <cell r="J79">
            <v>0</v>
          </cell>
          <cell r="K79">
            <v>0</v>
          </cell>
          <cell r="L79">
            <v>0</v>
          </cell>
          <cell r="M79">
            <v>0</v>
          </cell>
          <cell r="O79">
            <v>0</v>
          </cell>
          <cell r="V79" t="str">
            <v>NA</v>
          </cell>
          <cell r="X79">
            <v>0</v>
          </cell>
          <cell r="Y79" t="b">
            <v>0</v>
          </cell>
          <cell r="Z79" t="b">
            <v>0</v>
          </cell>
          <cell r="AA79" t="b">
            <v>0</v>
          </cell>
          <cell r="AB79">
            <v>0</v>
          </cell>
          <cell r="AC79" t="b">
            <v>1</v>
          </cell>
          <cell r="AF79" t="str">
            <v/>
          </cell>
          <cell r="AG79">
            <v>0</v>
          </cell>
          <cell r="AI79" t="str">
            <v/>
          </cell>
        </row>
        <row r="80">
          <cell r="C80" t="str">
            <v>income_tax_expense</v>
          </cell>
          <cell r="D80">
            <v>47</v>
          </cell>
          <cell r="E80">
            <v>3</v>
          </cell>
          <cell r="F80" t="str">
            <v>Line_3</v>
          </cell>
          <cell r="G80" t="str">
            <v>AddG</v>
          </cell>
          <cell r="I80" t="str">
            <v>Income Tax Expense</v>
          </cell>
          <cell r="J80">
            <v>-117.05</v>
          </cell>
          <cell r="K80">
            <v>-591.4</v>
          </cell>
          <cell r="L80">
            <v>474.35</v>
          </cell>
          <cell r="M80">
            <v>0</v>
          </cell>
          <cell r="N80" t="str">
            <v>Add</v>
          </cell>
          <cell r="O80">
            <v>0</v>
          </cell>
          <cell r="V80" t="str">
            <v>NA</v>
          </cell>
          <cell r="X80">
            <v>0</v>
          </cell>
          <cell r="Y80" t="b">
            <v>0</v>
          </cell>
          <cell r="Z80" t="b">
            <v>0</v>
          </cell>
          <cell r="AA80" t="b">
            <v>0</v>
          </cell>
          <cell r="AB80">
            <v>0</v>
          </cell>
          <cell r="AC80" t="b">
            <v>1</v>
          </cell>
          <cell r="AE80" t="str">
            <v>P</v>
          </cell>
          <cell r="AF80" t="str">
            <v/>
          </cell>
          <cell r="AG80">
            <v>0</v>
          </cell>
          <cell r="AI80" t="str">
            <v/>
          </cell>
        </row>
        <row r="81">
          <cell r="C81" t="str">
            <v>Totalincome_tax_control</v>
          </cell>
          <cell r="D81">
            <v>48</v>
          </cell>
          <cell r="E81">
            <v>2</v>
          </cell>
          <cell r="F81" t="str">
            <v>Total_2</v>
          </cell>
          <cell r="G81" t="str">
            <v>AddG</v>
          </cell>
          <cell r="I81" t="str">
            <v>Total Income Tax Expense</v>
          </cell>
          <cell r="J81">
            <v>-117.05</v>
          </cell>
          <cell r="K81">
            <v>-591.4</v>
          </cell>
          <cell r="L81">
            <v>474.35</v>
          </cell>
          <cell r="M81">
            <v>0</v>
          </cell>
          <cell r="N81" t="str">
            <v>Add</v>
          </cell>
          <cell r="O81">
            <v>0</v>
          </cell>
          <cell r="V81" t="str">
            <v>NA</v>
          </cell>
          <cell r="X81">
            <v>0</v>
          </cell>
          <cell r="Y81" t="b">
            <v>0</v>
          </cell>
          <cell r="Z81" t="b">
            <v>0</v>
          </cell>
          <cell r="AA81" t="b">
            <v>0</v>
          </cell>
          <cell r="AB81">
            <v>0</v>
          </cell>
          <cell r="AC81" t="b">
            <v>1</v>
          </cell>
          <cell r="AE81" t="str">
            <v>P</v>
          </cell>
          <cell r="AF81" t="str">
            <v/>
          </cell>
          <cell r="AG81">
            <v>0</v>
          </cell>
          <cell r="AI81" t="str">
            <v/>
          </cell>
        </row>
        <row r="82">
          <cell r="C82" t="str">
            <v>TotalIncome Tax</v>
          </cell>
          <cell r="D82">
            <v>49</v>
          </cell>
          <cell r="E82">
            <v>1</v>
          </cell>
          <cell r="F82" t="str">
            <v>Total_1</v>
          </cell>
          <cell r="G82" t="str">
            <v>AddG</v>
          </cell>
          <cell r="I82" t="str">
            <v>Total Income Tax</v>
          </cell>
          <cell r="J82">
            <v>-117.05</v>
          </cell>
          <cell r="K82">
            <v>-591.4</v>
          </cell>
          <cell r="L82">
            <v>474.35</v>
          </cell>
          <cell r="M82">
            <v>0</v>
          </cell>
          <cell r="N82" t="str">
            <v>Add</v>
          </cell>
          <cell r="O82">
            <v>0</v>
          </cell>
          <cell r="V82" t="str">
            <v>NA</v>
          </cell>
          <cell r="X82">
            <v>0</v>
          </cell>
          <cell r="Y82" t="b">
            <v>0</v>
          </cell>
          <cell r="Z82" t="b">
            <v>0</v>
          </cell>
          <cell r="AA82" t="b">
            <v>0</v>
          </cell>
          <cell r="AB82">
            <v>0</v>
          </cell>
          <cell r="AC82" t="b">
            <v>1</v>
          </cell>
          <cell r="AE82" t="str">
            <v>P</v>
          </cell>
          <cell r="AF82" t="str">
            <v/>
          </cell>
          <cell r="AG82">
            <v>0</v>
          </cell>
          <cell r="AI82" t="str">
            <v/>
          </cell>
        </row>
        <row r="83">
          <cell r="C83" t="str">
            <v>Profit &amp; Loss Clearing Account</v>
          </cell>
          <cell r="D83">
            <v>50</v>
          </cell>
          <cell r="E83">
            <v>1</v>
          </cell>
          <cell r="F83" t="str">
            <v>Header_1</v>
          </cell>
          <cell r="G83" t="str">
            <v>AddB</v>
          </cell>
          <cell r="I83" t="str">
            <v>Profit &amp; Loss Clearing Account</v>
          </cell>
          <cell r="J83">
            <v>0</v>
          </cell>
          <cell r="K83">
            <v>0</v>
          </cell>
          <cell r="L83">
            <v>0</v>
          </cell>
          <cell r="M83">
            <v>0</v>
          </cell>
          <cell r="O83">
            <v>0</v>
          </cell>
          <cell r="V83" t="str">
            <v>NA</v>
          </cell>
          <cell r="X83">
            <v>0</v>
          </cell>
          <cell r="Y83" t="b">
            <v>0</v>
          </cell>
          <cell r="Z83" t="b">
            <v>0</v>
          </cell>
          <cell r="AA83" t="b">
            <v>0</v>
          </cell>
          <cell r="AB83">
            <v>0</v>
          </cell>
          <cell r="AC83" t="b">
            <v>1</v>
          </cell>
          <cell r="AF83" t="str">
            <v/>
          </cell>
          <cell r="AG83">
            <v>0</v>
          </cell>
          <cell r="AI83" t="str">
            <v/>
          </cell>
        </row>
        <row r="84">
          <cell r="C84" t="str">
            <v>unallocated_benefits</v>
          </cell>
          <cell r="D84">
            <v>51</v>
          </cell>
          <cell r="E84">
            <v>2</v>
          </cell>
          <cell r="F84" t="str">
            <v>Line_2</v>
          </cell>
          <cell r="G84" t="str">
            <v>AddB</v>
          </cell>
          <cell r="I84" t="str">
            <v>Profit &amp; Loss Clearing Account</v>
          </cell>
          <cell r="J84">
            <v>61479.15</v>
          </cell>
          <cell r="K84">
            <v>104491.77</v>
          </cell>
          <cell r="L84">
            <v>-43012.62</v>
          </cell>
          <cell r="M84">
            <v>0</v>
          </cell>
          <cell r="N84" t="str">
            <v>Add</v>
          </cell>
          <cell r="O84">
            <v>0</v>
          </cell>
          <cell r="V84" t="str">
            <v>NA</v>
          </cell>
          <cell r="X84">
            <v>0</v>
          </cell>
          <cell r="Y84" t="b">
            <v>0</v>
          </cell>
          <cell r="Z84" t="b">
            <v>0</v>
          </cell>
          <cell r="AA84" t="b">
            <v>0</v>
          </cell>
          <cell r="AB84">
            <v>0</v>
          </cell>
          <cell r="AC84" t="b">
            <v>1</v>
          </cell>
          <cell r="AE84" t="str">
            <v>P</v>
          </cell>
          <cell r="AF84" t="str">
            <v/>
          </cell>
          <cell r="AG84">
            <v>0</v>
          </cell>
          <cell r="AI84" t="str">
            <v/>
          </cell>
        </row>
        <row r="85">
          <cell r="C85" t="str">
            <v>TotalProfit &amp; Loss Clearing Account</v>
          </cell>
          <cell r="D85">
            <v>52</v>
          </cell>
          <cell r="E85">
            <v>1</v>
          </cell>
          <cell r="F85" t="str">
            <v>Total_1</v>
          </cell>
          <cell r="G85" t="str">
            <v>AddB</v>
          </cell>
          <cell r="I85" t="str">
            <v>Total Profit &amp; Loss Clearing Account</v>
          </cell>
          <cell r="J85">
            <v>61479.15</v>
          </cell>
          <cell r="K85">
            <v>104491.77</v>
          </cell>
          <cell r="L85">
            <v>-43012.62</v>
          </cell>
          <cell r="M85">
            <v>0</v>
          </cell>
          <cell r="N85" t="str">
            <v>Add</v>
          </cell>
          <cell r="O85">
            <v>0</v>
          </cell>
          <cell r="V85" t="str">
            <v>NA</v>
          </cell>
          <cell r="X85">
            <v>0</v>
          </cell>
          <cell r="Y85" t="b">
            <v>0</v>
          </cell>
          <cell r="Z85" t="b">
            <v>0</v>
          </cell>
          <cell r="AA85" t="b">
            <v>0</v>
          </cell>
          <cell r="AB85">
            <v>0</v>
          </cell>
          <cell r="AC85" t="b">
            <v>1</v>
          </cell>
          <cell r="AE85" t="str">
            <v>P</v>
          </cell>
          <cell r="AF85" t="str">
            <v/>
          </cell>
          <cell r="AG85">
            <v>0</v>
          </cell>
          <cell r="AI85" t="str">
            <v/>
          </cell>
        </row>
        <row r="86">
          <cell r="C86" t="str">
            <v>Assets</v>
          </cell>
          <cell r="D86">
            <v>53</v>
          </cell>
          <cell r="E86">
            <v>1</v>
          </cell>
          <cell r="F86" t="str">
            <v>Header_1</v>
          </cell>
          <cell r="G86" t="str">
            <v>AddB</v>
          </cell>
          <cell r="I86" t="str">
            <v>Assets</v>
          </cell>
          <cell r="J86">
            <v>0</v>
          </cell>
          <cell r="K86">
            <v>0</v>
          </cell>
          <cell r="L86">
            <v>0</v>
          </cell>
          <cell r="M86">
            <v>0</v>
          </cell>
          <cell r="O86">
            <v>0</v>
          </cell>
          <cell r="V86" t="str">
            <v>NA</v>
          </cell>
          <cell r="X86">
            <v>0</v>
          </cell>
          <cell r="Y86" t="b">
            <v>0</v>
          </cell>
          <cell r="Z86" t="b">
            <v>0</v>
          </cell>
          <cell r="AA86" t="b">
            <v>0</v>
          </cell>
          <cell r="AB86">
            <v>0</v>
          </cell>
          <cell r="AC86" t="b">
            <v>1</v>
          </cell>
          <cell r="AF86" t="str">
            <v/>
          </cell>
          <cell r="AG86">
            <v>0</v>
          </cell>
          <cell r="AI86" t="str">
            <v/>
          </cell>
        </row>
        <row r="87">
          <cell r="C87" t="str">
            <v>investments</v>
          </cell>
          <cell r="D87">
            <v>54</v>
          </cell>
          <cell r="E87">
            <v>2</v>
          </cell>
          <cell r="F87" t="str">
            <v>Header_2</v>
          </cell>
          <cell r="G87" t="str">
            <v>AddB</v>
          </cell>
          <cell r="I87" t="str">
            <v>Investments</v>
          </cell>
          <cell r="J87">
            <v>0</v>
          </cell>
          <cell r="K87">
            <v>0</v>
          </cell>
          <cell r="L87">
            <v>0</v>
          </cell>
          <cell r="M87">
            <v>0</v>
          </cell>
          <cell r="O87">
            <v>0</v>
          </cell>
          <cell r="V87" t="str">
            <v>NA</v>
          </cell>
          <cell r="X87">
            <v>0</v>
          </cell>
          <cell r="Y87" t="b">
            <v>0</v>
          </cell>
          <cell r="Z87" t="b">
            <v>0</v>
          </cell>
          <cell r="AA87" t="b">
            <v>0</v>
          </cell>
          <cell r="AB87">
            <v>0</v>
          </cell>
          <cell r="AC87" t="b">
            <v>1</v>
          </cell>
          <cell r="AF87" t="str">
            <v/>
          </cell>
          <cell r="AG87">
            <v>0</v>
          </cell>
          <cell r="AI87" t="str">
            <v/>
          </cell>
        </row>
        <row r="88">
          <cell r="C88" t="str">
            <v>investments.Loans</v>
          </cell>
          <cell r="D88">
            <v>55</v>
          </cell>
          <cell r="E88">
            <v>3</v>
          </cell>
          <cell r="F88" t="str">
            <v>Header_3</v>
          </cell>
          <cell r="G88" t="str">
            <v>AddB</v>
          </cell>
          <cell r="I88" t="str">
            <v>Loans</v>
          </cell>
          <cell r="J88">
            <v>0</v>
          </cell>
          <cell r="K88">
            <v>0</v>
          </cell>
          <cell r="L88">
            <v>0</v>
          </cell>
          <cell r="M88">
            <v>0</v>
          </cell>
          <cell r="O88">
            <v>0</v>
          </cell>
          <cell r="V88" t="str">
            <v>NA</v>
          </cell>
          <cell r="X88">
            <v>0</v>
          </cell>
          <cell r="Y88" t="b">
            <v>0</v>
          </cell>
          <cell r="Z88" t="b">
            <v>0</v>
          </cell>
          <cell r="AA88" t="b">
            <v>0</v>
          </cell>
          <cell r="AB88">
            <v>0</v>
          </cell>
          <cell r="AC88" t="b">
            <v>1</v>
          </cell>
          <cell r="AF88" t="str">
            <v/>
          </cell>
          <cell r="AG88">
            <v>0</v>
          </cell>
          <cell r="AI88" t="str">
            <v/>
          </cell>
        </row>
        <row r="89">
          <cell r="C89" t="str">
            <v>investments.Loans.1fbcf8d1-db26-4297-8cf2-6dbf900c13cf</v>
          </cell>
          <cell r="D89">
            <v>56</v>
          </cell>
          <cell r="E89">
            <v>4</v>
          </cell>
          <cell r="F89" t="str">
            <v>Line_4</v>
          </cell>
          <cell r="G89" t="str">
            <v>AddB</v>
          </cell>
          <cell r="I89" t="str">
            <v>Loan to Member</v>
          </cell>
          <cell r="J89">
            <v>2064.1</v>
          </cell>
          <cell r="K89">
            <v>2838.84</v>
          </cell>
          <cell r="L89">
            <v>-774.74</v>
          </cell>
          <cell r="M89">
            <v>0</v>
          </cell>
          <cell r="N89" t="str">
            <v>Add</v>
          </cell>
          <cell r="O89">
            <v>0</v>
          </cell>
          <cell r="V89" t="str">
            <v>NA</v>
          </cell>
          <cell r="X89">
            <v>0</v>
          </cell>
          <cell r="Y89" t="b">
            <v>0</v>
          </cell>
          <cell r="Z89" t="b">
            <v>0</v>
          </cell>
          <cell r="AA89" t="b">
            <v>0</v>
          </cell>
          <cell r="AB89">
            <v>0</v>
          </cell>
          <cell r="AC89" t="b">
            <v>1</v>
          </cell>
          <cell r="AE89" t="str">
            <v>P</v>
          </cell>
          <cell r="AF89" t="str">
            <v/>
          </cell>
          <cell r="AG89">
            <v>0</v>
          </cell>
          <cell r="AI89" t="str">
            <v/>
          </cell>
        </row>
        <row r="90">
          <cell r="C90" t="str">
            <v>Totalinvestments.Loans</v>
          </cell>
          <cell r="D90">
            <v>57</v>
          </cell>
          <cell r="E90">
            <v>3</v>
          </cell>
          <cell r="F90" t="str">
            <v>Total_3</v>
          </cell>
          <cell r="G90" t="str">
            <v>AddB</v>
          </cell>
          <cell r="I90" t="str">
            <v>Total Loans</v>
          </cell>
          <cell r="J90">
            <v>2064.1</v>
          </cell>
          <cell r="K90">
            <v>2838.84</v>
          </cell>
          <cell r="L90">
            <v>-774.74</v>
          </cell>
          <cell r="M90">
            <v>0</v>
          </cell>
          <cell r="N90" t="str">
            <v>Add</v>
          </cell>
          <cell r="O90">
            <v>0</v>
          </cell>
          <cell r="V90" t="str">
            <v>NA</v>
          </cell>
          <cell r="X90">
            <v>0</v>
          </cell>
          <cell r="Y90" t="b">
            <v>0</v>
          </cell>
          <cell r="Z90" t="b">
            <v>0</v>
          </cell>
          <cell r="AA90" t="b">
            <v>0</v>
          </cell>
          <cell r="AB90">
            <v>0</v>
          </cell>
          <cell r="AC90" t="b">
            <v>1</v>
          </cell>
          <cell r="AE90" t="str">
            <v>P</v>
          </cell>
          <cell r="AF90" t="str">
            <v/>
          </cell>
          <cell r="AG90">
            <v>0</v>
          </cell>
          <cell r="AI90" t="str">
            <v/>
          </cell>
        </row>
        <row r="91">
          <cell r="C91" t="str">
            <v>investments.UnitsInUnlistedUnitTrusts</v>
          </cell>
          <cell r="D91">
            <v>58</v>
          </cell>
          <cell r="E91">
            <v>3</v>
          </cell>
          <cell r="F91" t="str">
            <v>Header_3</v>
          </cell>
          <cell r="G91" t="str">
            <v>AddB</v>
          </cell>
          <cell r="I91" t="str">
            <v>Units In Unlisted Unit Trusts</v>
          </cell>
          <cell r="J91">
            <v>0</v>
          </cell>
          <cell r="K91">
            <v>0</v>
          </cell>
          <cell r="L91">
            <v>0</v>
          </cell>
          <cell r="M91">
            <v>0</v>
          </cell>
          <cell r="O91">
            <v>0</v>
          </cell>
          <cell r="V91" t="str">
            <v>NA</v>
          </cell>
          <cell r="X91">
            <v>0</v>
          </cell>
          <cell r="Y91" t="b">
            <v>0</v>
          </cell>
          <cell r="Z91" t="b">
            <v>0</v>
          </cell>
          <cell r="AA91" t="b">
            <v>0</v>
          </cell>
          <cell r="AB91">
            <v>0</v>
          </cell>
          <cell r="AC91" t="b">
            <v>1</v>
          </cell>
          <cell r="AF91" t="str">
            <v/>
          </cell>
          <cell r="AG91">
            <v>0</v>
          </cell>
          <cell r="AI91" t="str">
            <v/>
          </cell>
        </row>
        <row r="92">
          <cell r="C92" t="str">
            <v>investments.UnitsInUnlistedUnitTrusts.2d81fe29-bfd2-46f1-acfa-2048d58efe21</v>
          </cell>
          <cell r="D92">
            <v>59</v>
          </cell>
          <cell r="E92">
            <v>4</v>
          </cell>
          <cell r="F92" t="str">
            <v>Line_4</v>
          </cell>
          <cell r="G92" t="str">
            <v>AddB</v>
          </cell>
          <cell r="I92" t="str">
            <v>BPP Unit Trust 12</v>
          </cell>
          <cell r="J92">
            <v>47329.46</v>
          </cell>
          <cell r="K92">
            <v>45398.35</v>
          </cell>
          <cell r="L92">
            <v>1931.11</v>
          </cell>
          <cell r="M92">
            <v>0</v>
          </cell>
          <cell r="N92" t="str">
            <v>Add</v>
          </cell>
          <cell r="O92">
            <v>0</v>
          </cell>
          <cell r="V92" t="str">
            <v>NA</v>
          </cell>
          <cell r="X92">
            <v>0</v>
          </cell>
          <cell r="Y92" t="b">
            <v>0</v>
          </cell>
          <cell r="Z92" t="b">
            <v>0</v>
          </cell>
          <cell r="AA92" t="b">
            <v>0</v>
          </cell>
          <cell r="AB92">
            <v>0</v>
          </cell>
          <cell r="AC92" t="b">
            <v>1</v>
          </cell>
          <cell r="AE92" t="str">
            <v>P</v>
          </cell>
          <cell r="AF92" t="str">
            <v/>
          </cell>
          <cell r="AG92">
            <v>0</v>
          </cell>
          <cell r="AI92" t="str">
            <v/>
          </cell>
        </row>
        <row r="93">
          <cell r="C93" t="str">
            <v>investments.UnitsInUnlistedUnitTrusts.7cf62dd8-f8c5-47ac-9ce4-3a30d325cb85</v>
          </cell>
          <cell r="D93">
            <v>60</v>
          </cell>
          <cell r="E93">
            <v>4</v>
          </cell>
          <cell r="F93" t="str">
            <v>Line_4</v>
          </cell>
          <cell r="G93" t="str">
            <v>AddB</v>
          </cell>
          <cell r="I93" t="str">
            <v>BPP Unit Trust 41</v>
          </cell>
          <cell r="J93">
            <v>97797.24</v>
          </cell>
          <cell r="K93">
            <v>0</v>
          </cell>
          <cell r="L93">
            <v>97797.24</v>
          </cell>
          <cell r="M93">
            <v>0</v>
          </cell>
          <cell r="N93" t="str">
            <v>Add</v>
          </cell>
          <cell r="O93">
            <v>0</v>
          </cell>
          <cell r="V93" t="str">
            <v>NA</v>
          </cell>
          <cell r="X93">
            <v>0</v>
          </cell>
          <cell r="Y93" t="b">
            <v>0</v>
          </cell>
          <cell r="Z93" t="b">
            <v>0</v>
          </cell>
          <cell r="AA93" t="b">
            <v>0</v>
          </cell>
          <cell r="AB93">
            <v>0</v>
          </cell>
          <cell r="AC93" t="b">
            <v>1</v>
          </cell>
          <cell r="AE93" t="str">
            <v>P</v>
          </cell>
          <cell r="AF93" t="str">
            <v/>
          </cell>
          <cell r="AG93">
            <v>0</v>
          </cell>
          <cell r="AI93" t="str">
            <v/>
          </cell>
        </row>
        <row r="94">
          <cell r="C94" t="str">
            <v>Totalinvestments.UnitsInUnlistedUnitTrusts</v>
          </cell>
          <cell r="D94">
            <v>61</v>
          </cell>
          <cell r="E94">
            <v>3</v>
          </cell>
          <cell r="F94" t="str">
            <v>Total_3</v>
          </cell>
          <cell r="G94" t="str">
            <v>AddB</v>
          </cell>
          <cell r="I94" t="str">
            <v>Total Units In Unlisted Unit Trusts</v>
          </cell>
          <cell r="J94">
            <v>145126.70000000001</v>
          </cell>
          <cell r="K94">
            <v>45398.35</v>
          </cell>
          <cell r="L94">
            <v>99728.35</v>
          </cell>
          <cell r="M94">
            <v>0</v>
          </cell>
          <cell r="N94" t="str">
            <v>Add</v>
          </cell>
          <cell r="O94">
            <v>0</v>
          </cell>
          <cell r="V94" t="str">
            <v>NA</v>
          </cell>
          <cell r="X94">
            <v>0</v>
          </cell>
          <cell r="Y94" t="b">
            <v>0</v>
          </cell>
          <cell r="Z94" t="b">
            <v>0</v>
          </cell>
          <cell r="AA94" t="b">
            <v>0</v>
          </cell>
          <cell r="AB94">
            <v>0</v>
          </cell>
          <cell r="AC94" t="b">
            <v>1</v>
          </cell>
          <cell r="AE94" t="str">
            <v>P</v>
          </cell>
          <cell r="AF94" t="str">
            <v/>
          </cell>
          <cell r="AG94">
            <v>0</v>
          </cell>
          <cell r="AI94" t="str">
            <v/>
          </cell>
        </row>
        <row r="95">
          <cell r="C95" t="str">
            <v>Totalinvestments</v>
          </cell>
          <cell r="D95">
            <v>62</v>
          </cell>
          <cell r="E95">
            <v>2</v>
          </cell>
          <cell r="F95" t="str">
            <v>Total_2</v>
          </cell>
          <cell r="G95" t="str">
            <v>AddB</v>
          </cell>
          <cell r="I95" t="str">
            <v>Total Investments</v>
          </cell>
          <cell r="J95">
            <v>147190.79999999999</v>
          </cell>
          <cell r="K95">
            <v>48237.19</v>
          </cell>
          <cell r="L95">
            <v>98953.61</v>
          </cell>
          <cell r="M95">
            <v>0</v>
          </cell>
          <cell r="N95" t="str">
            <v>Add</v>
          </cell>
          <cell r="O95">
            <v>0</v>
          </cell>
          <cell r="V95" t="str">
            <v>NA</v>
          </cell>
          <cell r="X95">
            <v>0</v>
          </cell>
          <cell r="Y95" t="b">
            <v>0</v>
          </cell>
          <cell r="Z95" t="b">
            <v>0</v>
          </cell>
          <cell r="AA95" t="b">
            <v>0</v>
          </cell>
          <cell r="AB95">
            <v>0</v>
          </cell>
          <cell r="AC95" t="b">
            <v>1</v>
          </cell>
          <cell r="AE95" t="str">
            <v>P</v>
          </cell>
          <cell r="AF95" t="str">
            <v/>
          </cell>
          <cell r="AG95">
            <v>0</v>
          </cell>
          <cell r="AI95" t="str">
            <v/>
          </cell>
        </row>
        <row r="96">
          <cell r="C96" t="str">
            <v>other_assets</v>
          </cell>
          <cell r="D96">
            <v>63</v>
          </cell>
          <cell r="E96">
            <v>2</v>
          </cell>
          <cell r="F96" t="str">
            <v>Header_2</v>
          </cell>
          <cell r="G96" t="str">
            <v>AddB</v>
          </cell>
          <cell r="I96" t="str">
            <v>Other Assets</v>
          </cell>
          <cell r="J96">
            <v>0</v>
          </cell>
          <cell r="K96">
            <v>0</v>
          </cell>
          <cell r="L96">
            <v>0</v>
          </cell>
          <cell r="M96">
            <v>0</v>
          </cell>
          <cell r="O96">
            <v>0</v>
          </cell>
          <cell r="V96" t="str">
            <v>NA</v>
          </cell>
          <cell r="X96">
            <v>0</v>
          </cell>
          <cell r="Y96" t="b">
            <v>0</v>
          </cell>
          <cell r="Z96" t="b">
            <v>0</v>
          </cell>
          <cell r="AA96" t="b">
            <v>0</v>
          </cell>
          <cell r="AB96">
            <v>0</v>
          </cell>
          <cell r="AC96" t="b">
            <v>1</v>
          </cell>
          <cell r="AF96" t="str">
            <v/>
          </cell>
          <cell r="AG96">
            <v>0</v>
          </cell>
          <cell r="AI96" t="str">
            <v/>
          </cell>
        </row>
        <row r="97">
          <cell r="C97" t="str">
            <v>cash_at_bank</v>
          </cell>
          <cell r="D97">
            <v>64</v>
          </cell>
          <cell r="E97">
            <v>3</v>
          </cell>
          <cell r="F97" t="str">
            <v>Header_3</v>
          </cell>
          <cell r="G97" t="str">
            <v>AddB</v>
          </cell>
          <cell r="I97" t="str">
            <v>Cash At Bank</v>
          </cell>
          <cell r="J97">
            <v>0</v>
          </cell>
          <cell r="K97">
            <v>0</v>
          </cell>
          <cell r="L97">
            <v>0</v>
          </cell>
          <cell r="M97">
            <v>0</v>
          </cell>
          <cell r="O97">
            <v>0</v>
          </cell>
          <cell r="V97" t="str">
            <v>NA</v>
          </cell>
          <cell r="X97">
            <v>0</v>
          </cell>
          <cell r="Y97" t="b">
            <v>0</v>
          </cell>
          <cell r="Z97" t="b">
            <v>0</v>
          </cell>
          <cell r="AA97" t="b">
            <v>0</v>
          </cell>
          <cell r="AB97">
            <v>0</v>
          </cell>
          <cell r="AC97" t="b">
            <v>1</v>
          </cell>
          <cell r="AF97" t="str">
            <v/>
          </cell>
          <cell r="AG97">
            <v>0</v>
          </cell>
          <cell r="AI97" t="str">
            <v/>
          </cell>
        </row>
        <row r="98">
          <cell r="C98" t="str">
            <v>cash_at_bank.f6171448-77e5-48de-803f-9bad7cd4fba2</v>
          </cell>
          <cell r="D98">
            <v>65</v>
          </cell>
          <cell r="E98">
            <v>4</v>
          </cell>
          <cell r="F98" t="str">
            <v>Line_4</v>
          </cell>
          <cell r="G98" t="str">
            <v>AddB</v>
          </cell>
          <cell r="I98" t="str">
            <v>CBA Account #1062</v>
          </cell>
          <cell r="J98">
            <v>18041.07</v>
          </cell>
          <cell r="K98">
            <v>55663.18</v>
          </cell>
          <cell r="L98">
            <v>-37622.11</v>
          </cell>
          <cell r="M98">
            <v>0</v>
          </cell>
          <cell r="N98" t="str">
            <v>Add</v>
          </cell>
          <cell r="O98">
            <v>0</v>
          </cell>
          <cell r="V98" t="str">
            <v>NA</v>
          </cell>
          <cell r="X98">
            <v>0</v>
          </cell>
          <cell r="Y98" t="b">
            <v>0</v>
          </cell>
          <cell r="Z98" t="b">
            <v>0</v>
          </cell>
          <cell r="AA98" t="b">
            <v>0</v>
          </cell>
          <cell r="AB98">
            <v>0</v>
          </cell>
          <cell r="AC98" t="b">
            <v>1</v>
          </cell>
          <cell r="AE98" t="str">
            <v>P</v>
          </cell>
          <cell r="AF98" t="str">
            <v/>
          </cell>
          <cell r="AG98">
            <v>0</v>
          </cell>
          <cell r="AI98" t="str">
            <v/>
          </cell>
        </row>
        <row r="99">
          <cell r="C99" t="str">
            <v>Totalcash_at_bank</v>
          </cell>
          <cell r="D99">
            <v>66</v>
          </cell>
          <cell r="E99">
            <v>3</v>
          </cell>
          <cell r="F99" t="str">
            <v>Total_3</v>
          </cell>
          <cell r="G99" t="str">
            <v>AddB</v>
          </cell>
          <cell r="I99" t="str">
            <v>Total Cash At Bank</v>
          </cell>
          <cell r="J99">
            <v>18041.07</v>
          </cell>
          <cell r="K99">
            <v>55663.18</v>
          </cell>
          <cell r="L99">
            <v>-37622.11</v>
          </cell>
          <cell r="M99">
            <v>0</v>
          </cell>
          <cell r="N99" t="str">
            <v>Add</v>
          </cell>
          <cell r="O99">
            <v>0</v>
          </cell>
          <cell r="V99" t="str">
            <v>NA</v>
          </cell>
          <cell r="X99">
            <v>0</v>
          </cell>
          <cell r="Y99" t="b">
            <v>0</v>
          </cell>
          <cell r="Z99" t="b">
            <v>0</v>
          </cell>
          <cell r="AA99" t="b">
            <v>0</v>
          </cell>
          <cell r="AB99">
            <v>0</v>
          </cell>
          <cell r="AC99" t="b">
            <v>1</v>
          </cell>
          <cell r="AE99" t="str">
            <v>P</v>
          </cell>
          <cell r="AF99" t="str">
            <v/>
          </cell>
          <cell r="AG99">
            <v>0</v>
          </cell>
          <cell r="AI99" t="str">
            <v/>
          </cell>
        </row>
        <row r="100">
          <cell r="C100" t="str">
            <v>tax_assets</v>
          </cell>
          <cell r="D100">
            <v>67</v>
          </cell>
          <cell r="E100">
            <v>3</v>
          </cell>
          <cell r="F100" t="str">
            <v>Header_3</v>
          </cell>
          <cell r="G100" t="str">
            <v>AddB</v>
          </cell>
          <cell r="I100" t="str">
            <v>Deferred Tax Assets</v>
          </cell>
          <cell r="J100">
            <v>0</v>
          </cell>
          <cell r="K100">
            <v>0</v>
          </cell>
          <cell r="L100">
            <v>0</v>
          </cell>
          <cell r="M100">
            <v>0</v>
          </cell>
          <cell r="O100">
            <v>0</v>
          </cell>
          <cell r="V100" t="str">
            <v>NA</v>
          </cell>
          <cell r="X100">
            <v>0</v>
          </cell>
          <cell r="Y100" t="b">
            <v>0</v>
          </cell>
          <cell r="Z100" t="b">
            <v>0</v>
          </cell>
          <cell r="AA100" t="b">
            <v>0</v>
          </cell>
          <cell r="AB100">
            <v>0</v>
          </cell>
          <cell r="AC100" t="b">
            <v>1</v>
          </cell>
          <cell r="AF100" t="str">
            <v/>
          </cell>
          <cell r="AG100">
            <v>0</v>
          </cell>
          <cell r="AI100" t="str">
            <v/>
          </cell>
        </row>
        <row r="101">
          <cell r="C101" t="str">
            <v>accumulated_carried_forward_accountinglosses</v>
          </cell>
          <cell r="D101">
            <v>68</v>
          </cell>
          <cell r="E101">
            <v>4</v>
          </cell>
          <cell r="F101" t="str">
            <v>Line_4</v>
          </cell>
          <cell r="G101" t="str">
            <v>AddB</v>
          </cell>
          <cell r="I101" t="str">
            <v>Carried Forward Accounting Losses</v>
          </cell>
          <cell r="J101">
            <v>89.85</v>
          </cell>
          <cell r="K101">
            <v>0</v>
          </cell>
          <cell r="L101">
            <v>89.85</v>
          </cell>
          <cell r="M101">
            <v>0</v>
          </cell>
          <cell r="N101" t="str">
            <v>Add</v>
          </cell>
          <cell r="O101">
            <v>0</v>
          </cell>
          <cell r="V101" t="str">
            <v>NA</v>
          </cell>
          <cell r="X101">
            <v>0</v>
          </cell>
          <cell r="Y101" t="b">
            <v>0</v>
          </cell>
          <cell r="Z101" t="b">
            <v>0</v>
          </cell>
          <cell r="AA101" t="b">
            <v>0</v>
          </cell>
          <cell r="AB101">
            <v>0</v>
          </cell>
          <cell r="AC101" t="b">
            <v>1</v>
          </cell>
          <cell r="AE101" t="str">
            <v>P</v>
          </cell>
          <cell r="AF101" t="str">
            <v/>
          </cell>
          <cell r="AG101">
            <v>0</v>
          </cell>
          <cell r="AI101" t="str">
            <v/>
          </cell>
        </row>
        <row r="102">
          <cell r="C102" t="str">
            <v>deferred_income_tax_on_fund_income</v>
          </cell>
          <cell r="D102">
            <v>69</v>
          </cell>
          <cell r="E102">
            <v>4</v>
          </cell>
          <cell r="F102" t="str">
            <v>Line_4</v>
          </cell>
          <cell r="G102" t="str">
            <v>AddB</v>
          </cell>
          <cell r="I102" t="str">
            <v>Unrealised Gains/Losses</v>
          </cell>
          <cell r="J102">
            <v>649.20000000000005</v>
          </cell>
          <cell r="K102">
            <v>622</v>
          </cell>
          <cell r="L102">
            <v>27.2</v>
          </cell>
          <cell r="M102">
            <v>0</v>
          </cell>
          <cell r="N102" t="str">
            <v>Add</v>
          </cell>
          <cell r="O102">
            <v>0</v>
          </cell>
          <cell r="V102" t="str">
            <v>NA</v>
          </cell>
          <cell r="X102">
            <v>0</v>
          </cell>
          <cell r="Y102" t="b">
            <v>0</v>
          </cell>
          <cell r="Z102" t="b">
            <v>0</v>
          </cell>
          <cell r="AA102" t="b">
            <v>0</v>
          </cell>
          <cell r="AB102">
            <v>0</v>
          </cell>
          <cell r="AC102" t="b">
            <v>1</v>
          </cell>
          <cell r="AE102" t="str">
            <v>P</v>
          </cell>
          <cell r="AF102" t="str">
            <v/>
          </cell>
          <cell r="AG102">
            <v>0</v>
          </cell>
          <cell r="AI102" t="str">
            <v/>
          </cell>
        </row>
        <row r="103">
          <cell r="C103" t="str">
            <v>Totaltax_assets</v>
          </cell>
          <cell r="D103">
            <v>70</v>
          </cell>
          <cell r="E103">
            <v>3</v>
          </cell>
          <cell r="F103" t="str">
            <v>Total_3</v>
          </cell>
          <cell r="G103" t="str">
            <v>AddB</v>
          </cell>
          <cell r="I103" t="str">
            <v>Total Deferred Tax Assets</v>
          </cell>
          <cell r="J103">
            <v>739.05</v>
          </cell>
          <cell r="K103">
            <v>622</v>
          </cell>
          <cell r="L103">
            <v>117.05</v>
          </cell>
          <cell r="M103">
            <v>0</v>
          </cell>
          <cell r="N103" t="str">
            <v>Add</v>
          </cell>
          <cell r="O103">
            <v>0</v>
          </cell>
          <cell r="V103" t="str">
            <v>NA</v>
          </cell>
          <cell r="X103">
            <v>0</v>
          </cell>
          <cell r="Y103" t="b">
            <v>0</v>
          </cell>
          <cell r="Z103" t="b">
            <v>0</v>
          </cell>
          <cell r="AA103" t="b">
            <v>0</v>
          </cell>
          <cell r="AB103">
            <v>0</v>
          </cell>
          <cell r="AC103" t="b">
            <v>1</v>
          </cell>
          <cell r="AE103" t="str">
            <v>P</v>
          </cell>
          <cell r="AF103" t="str">
            <v/>
          </cell>
          <cell r="AG103">
            <v>0</v>
          </cell>
          <cell r="AI103" t="str">
            <v/>
          </cell>
        </row>
        <row r="104">
          <cell r="C104" t="str">
            <v>Totalother_assets</v>
          </cell>
          <cell r="D104">
            <v>71</v>
          </cell>
          <cell r="E104">
            <v>2</v>
          </cell>
          <cell r="F104" t="str">
            <v>Total_2</v>
          </cell>
          <cell r="G104" t="str">
            <v>AddB</v>
          </cell>
          <cell r="I104" t="str">
            <v>Total Other Assets</v>
          </cell>
          <cell r="J104">
            <v>18780.12</v>
          </cell>
          <cell r="K104">
            <v>56285.18</v>
          </cell>
          <cell r="L104">
            <v>-37505.06</v>
          </cell>
          <cell r="M104">
            <v>0</v>
          </cell>
          <cell r="N104" t="str">
            <v>Add</v>
          </cell>
          <cell r="O104">
            <v>0</v>
          </cell>
          <cell r="V104" t="str">
            <v>NA</v>
          </cell>
          <cell r="X104">
            <v>0</v>
          </cell>
          <cell r="Y104" t="b">
            <v>0</v>
          </cell>
          <cell r="Z104" t="b">
            <v>0</v>
          </cell>
          <cell r="AA104" t="b">
            <v>0</v>
          </cell>
          <cell r="AB104">
            <v>0</v>
          </cell>
          <cell r="AC104" t="b">
            <v>1</v>
          </cell>
          <cell r="AE104" t="str">
            <v>P</v>
          </cell>
          <cell r="AF104" t="str">
            <v/>
          </cell>
          <cell r="AG104">
            <v>0</v>
          </cell>
          <cell r="AI104" t="str">
            <v/>
          </cell>
        </row>
        <row r="105">
          <cell r="C105" t="str">
            <v>TotalAssets</v>
          </cell>
          <cell r="D105">
            <v>72</v>
          </cell>
          <cell r="E105">
            <v>1</v>
          </cell>
          <cell r="F105" t="str">
            <v>Total_1</v>
          </cell>
          <cell r="G105" t="str">
            <v>AddB</v>
          </cell>
          <cell r="I105" t="str">
            <v>Total Assets</v>
          </cell>
          <cell r="J105">
            <v>165970.92000000001</v>
          </cell>
          <cell r="K105">
            <v>104522.37</v>
          </cell>
          <cell r="L105">
            <v>61448.55</v>
          </cell>
          <cell r="M105">
            <v>0</v>
          </cell>
          <cell r="N105" t="str">
            <v>Add</v>
          </cell>
          <cell r="O105">
            <v>0</v>
          </cell>
          <cell r="V105" t="str">
            <v>NA</v>
          </cell>
          <cell r="X105">
            <v>0</v>
          </cell>
          <cell r="Y105" t="b">
            <v>0</v>
          </cell>
          <cell r="Z105" t="b">
            <v>0</v>
          </cell>
          <cell r="AA105" t="b">
            <v>0</v>
          </cell>
          <cell r="AB105">
            <v>0</v>
          </cell>
          <cell r="AC105" t="b">
            <v>1</v>
          </cell>
          <cell r="AE105" t="str">
            <v>P</v>
          </cell>
          <cell r="AF105" t="str">
            <v/>
          </cell>
          <cell r="AG105">
            <v>0</v>
          </cell>
          <cell r="AI105" t="str">
            <v/>
          </cell>
        </row>
        <row r="106">
          <cell r="C106" t="str">
            <v>Liabilities</v>
          </cell>
          <cell r="D106">
            <v>73</v>
          </cell>
          <cell r="E106">
            <v>1</v>
          </cell>
          <cell r="F106" t="str">
            <v>Header_1</v>
          </cell>
          <cell r="G106" t="str">
            <v>AddC</v>
          </cell>
          <cell r="I106" t="str">
            <v>Liabilities</v>
          </cell>
          <cell r="J106">
            <v>0</v>
          </cell>
          <cell r="K106">
            <v>0</v>
          </cell>
          <cell r="L106">
            <v>0</v>
          </cell>
          <cell r="M106">
            <v>0</v>
          </cell>
          <cell r="O106">
            <v>0</v>
          </cell>
          <cell r="V106" t="str">
            <v>NA</v>
          </cell>
          <cell r="X106">
            <v>0</v>
          </cell>
          <cell r="Y106" t="b">
            <v>0</v>
          </cell>
          <cell r="Z106" t="b">
            <v>0</v>
          </cell>
          <cell r="AA106" t="b">
            <v>0</v>
          </cell>
          <cell r="AB106">
            <v>0</v>
          </cell>
          <cell r="AC106" t="b">
            <v>1</v>
          </cell>
          <cell r="AF106" t="str">
            <v/>
          </cell>
          <cell r="AG106">
            <v>0</v>
          </cell>
          <cell r="AI106" t="str">
            <v/>
          </cell>
        </row>
        <row r="107">
          <cell r="C107" t="str">
            <v>income_tax_payable</v>
          </cell>
          <cell r="D107">
            <v>74</v>
          </cell>
          <cell r="E107">
            <v>2</v>
          </cell>
          <cell r="F107" t="str">
            <v>Header_2</v>
          </cell>
          <cell r="G107" t="str">
            <v>AddC</v>
          </cell>
          <cell r="I107" t="str">
            <v>Income Tax Payable</v>
          </cell>
          <cell r="J107">
            <v>0</v>
          </cell>
          <cell r="K107">
            <v>0</v>
          </cell>
          <cell r="L107">
            <v>0</v>
          </cell>
          <cell r="M107">
            <v>0</v>
          </cell>
          <cell r="O107">
            <v>0</v>
          </cell>
          <cell r="V107" t="str">
            <v>NA</v>
          </cell>
          <cell r="X107">
            <v>0</v>
          </cell>
          <cell r="Y107" t="b">
            <v>0</v>
          </cell>
          <cell r="Z107" t="b">
            <v>0</v>
          </cell>
          <cell r="AA107" t="b">
            <v>0</v>
          </cell>
          <cell r="AB107">
            <v>0</v>
          </cell>
          <cell r="AC107" t="b">
            <v>1</v>
          </cell>
          <cell r="AF107" t="str">
            <v/>
          </cell>
          <cell r="AG107">
            <v>0</v>
          </cell>
          <cell r="AI107" t="str">
            <v/>
          </cell>
        </row>
        <row r="108">
          <cell r="C108" t="str">
            <v>provision_for_income_tax</v>
          </cell>
          <cell r="D108">
            <v>75</v>
          </cell>
          <cell r="E108">
            <v>3</v>
          </cell>
          <cell r="F108" t="str">
            <v>Line_3</v>
          </cell>
          <cell r="G108" t="str">
            <v>AddC</v>
          </cell>
          <cell r="I108" t="str">
            <v>Provision for Income Tax</v>
          </cell>
          <cell r="J108">
            <v>-89.85</v>
          </cell>
          <cell r="K108">
            <v>30.6</v>
          </cell>
          <cell r="L108">
            <v>-120.45</v>
          </cell>
          <cell r="M108">
            <v>0</v>
          </cell>
          <cell r="N108" t="str">
            <v>Add</v>
          </cell>
          <cell r="O108">
            <v>0</v>
          </cell>
          <cell r="V108" t="str">
            <v>NA</v>
          </cell>
          <cell r="X108">
            <v>0</v>
          </cell>
          <cell r="Y108" t="b">
            <v>0</v>
          </cell>
          <cell r="Z108" t="b">
            <v>0</v>
          </cell>
          <cell r="AA108" t="b">
            <v>0</v>
          </cell>
          <cell r="AB108">
            <v>0</v>
          </cell>
          <cell r="AC108" t="b">
            <v>1</v>
          </cell>
          <cell r="AE108" t="str">
            <v>P</v>
          </cell>
          <cell r="AF108" t="str">
            <v/>
          </cell>
          <cell r="AG108">
            <v>0</v>
          </cell>
          <cell r="AI108" t="str">
            <v/>
          </cell>
        </row>
        <row r="109">
          <cell r="C109" t="str">
            <v>utilised_carried_forward_losses</v>
          </cell>
          <cell r="D109">
            <v>76</v>
          </cell>
          <cell r="E109">
            <v>3</v>
          </cell>
          <cell r="F109" t="str">
            <v>Line_3</v>
          </cell>
          <cell r="G109" t="str">
            <v>AddC</v>
          </cell>
          <cell r="I109" t="str">
            <v>Change in Carried Forward Losses</v>
          </cell>
          <cell r="J109">
            <v>89.85</v>
          </cell>
          <cell r="K109">
            <v>0</v>
          </cell>
          <cell r="L109">
            <v>89.85</v>
          </cell>
          <cell r="M109">
            <v>0</v>
          </cell>
          <cell r="N109" t="str">
            <v>Add</v>
          </cell>
          <cell r="O109">
            <v>0</v>
          </cell>
          <cell r="V109" t="str">
            <v>NA</v>
          </cell>
          <cell r="X109">
            <v>0</v>
          </cell>
          <cell r="Y109" t="b">
            <v>0</v>
          </cell>
          <cell r="Z109" t="b">
            <v>0</v>
          </cell>
          <cell r="AA109" t="b">
            <v>0</v>
          </cell>
          <cell r="AB109">
            <v>0</v>
          </cell>
          <cell r="AC109" t="b">
            <v>1</v>
          </cell>
          <cell r="AE109" t="str">
            <v>P</v>
          </cell>
          <cell r="AF109" t="str">
            <v/>
          </cell>
          <cell r="AG109">
            <v>0</v>
          </cell>
          <cell r="AI109" t="str">
            <v/>
          </cell>
        </row>
        <row r="110">
          <cell r="C110" t="str">
            <v>Totalincome_tax_payable</v>
          </cell>
          <cell r="D110">
            <v>77</v>
          </cell>
          <cell r="E110">
            <v>2</v>
          </cell>
          <cell r="F110" t="str">
            <v>Total_2</v>
          </cell>
          <cell r="G110" t="str">
            <v>AddC</v>
          </cell>
          <cell r="I110" t="str">
            <v>Total Income Tax Payable</v>
          </cell>
          <cell r="J110">
            <v>0</v>
          </cell>
          <cell r="K110">
            <v>30.6</v>
          </cell>
          <cell r="L110">
            <v>-30.6</v>
          </cell>
          <cell r="M110">
            <v>0</v>
          </cell>
          <cell r="N110" t="str">
            <v>Add</v>
          </cell>
          <cell r="O110">
            <v>0</v>
          </cell>
          <cell r="V110" t="str">
            <v>NA</v>
          </cell>
          <cell r="X110">
            <v>0</v>
          </cell>
          <cell r="Y110" t="b">
            <v>0</v>
          </cell>
          <cell r="Z110" t="b">
            <v>0</v>
          </cell>
          <cell r="AA110" t="b">
            <v>0</v>
          </cell>
          <cell r="AB110">
            <v>0</v>
          </cell>
          <cell r="AC110" t="b">
            <v>1</v>
          </cell>
          <cell r="AE110" t="str">
            <v>P</v>
          </cell>
          <cell r="AF110" t="str">
            <v/>
          </cell>
          <cell r="AG110">
            <v>0</v>
          </cell>
          <cell r="AI110" t="str">
            <v/>
          </cell>
        </row>
        <row r="111">
          <cell r="C111" t="str">
            <v>TotalLiabilities</v>
          </cell>
          <cell r="D111">
            <v>78</v>
          </cell>
          <cell r="E111">
            <v>1</v>
          </cell>
          <cell r="F111" t="str">
            <v>Total_1</v>
          </cell>
          <cell r="G111" t="str">
            <v>AddC</v>
          </cell>
          <cell r="I111" t="str">
            <v>Total Liabilities</v>
          </cell>
          <cell r="J111">
            <v>0</v>
          </cell>
          <cell r="K111">
            <v>30.6</v>
          </cell>
          <cell r="L111">
            <v>-30.6</v>
          </cell>
          <cell r="M111">
            <v>0</v>
          </cell>
          <cell r="N111" t="str">
            <v>Add</v>
          </cell>
          <cell r="O111">
            <v>0</v>
          </cell>
          <cell r="V111" t="str">
            <v>NA</v>
          </cell>
          <cell r="X111">
            <v>0</v>
          </cell>
          <cell r="Y111" t="b">
            <v>0</v>
          </cell>
          <cell r="Z111" t="b">
            <v>0</v>
          </cell>
          <cell r="AA111" t="b">
            <v>0</v>
          </cell>
          <cell r="AB111">
            <v>0</v>
          </cell>
          <cell r="AC111" t="b">
            <v>1</v>
          </cell>
          <cell r="AE111" t="str">
            <v>P</v>
          </cell>
          <cell r="AF111" t="str">
            <v/>
          </cell>
          <cell r="AG111">
            <v>0</v>
          </cell>
          <cell r="AI111" t="str">
            <v/>
          </cell>
        </row>
        <row r="112">
          <cell r="C112" t="str">
            <v>Member Entitlements</v>
          </cell>
          <cell r="D112">
            <v>79</v>
          </cell>
          <cell r="E112">
            <v>1</v>
          </cell>
          <cell r="F112" t="str">
            <v>Header_1</v>
          </cell>
          <cell r="G112" t="str">
            <v>AddD</v>
          </cell>
          <cell r="I112" t="str">
            <v>Member Entitlements</v>
          </cell>
          <cell r="J112">
            <v>0</v>
          </cell>
          <cell r="K112">
            <v>0</v>
          </cell>
          <cell r="L112">
            <v>0</v>
          </cell>
          <cell r="M112">
            <v>0</v>
          </cell>
          <cell r="O112">
            <v>0</v>
          </cell>
          <cell r="V112" t="str">
            <v>NA</v>
          </cell>
          <cell r="X112">
            <v>0</v>
          </cell>
          <cell r="Y112" t="b">
            <v>0</v>
          </cell>
          <cell r="Z112" t="b">
            <v>0</v>
          </cell>
          <cell r="AA112" t="b">
            <v>0</v>
          </cell>
          <cell r="AB112">
            <v>0</v>
          </cell>
          <cell r="AC112" t="b">
            <v>1</v>
          </cell>
          <cell r="AF112" t="str">
            <v/>
          </cell>
          <cell r="AG112">
            <v>0</v>
          </cell>
          <cell r="AI112" t="str">
            <v/>
          </cell>
        </row>
        <row r="113">
          <cell r="C113" t="str">
            <v>members_entitlements_accounts</v>
          </cell>
          <cell r="D113">
            <v>80</v>
          </cell>
          <cell r="E113">
            <v>2</v>
          </cell>
          <cell r="F113" t="str">
            <v>Header_2</v>
          </cell>
          <cell r="G113" t="str">
            <v>AddD</v>
          </cell>
          <cell r="I113" t="str">
            <v>Member Entitlement Accounts</v>
          </cell>
          <cell r="J113">
            <v>0</v>
          </cell>
          <cell r="K113">
            <v>0</v>
          </cell>
          <cell r="L113">
            <v>0</v>
          </cell>
          <cell r="M113">
            <v>0</v>
          </cell>
          <cell r="O113">
            <v>0</v>
          </cell>
          <cell r="V113" t="str">
            <v>NA</v>
          </cell>
          <cell r="X113">
            <v>0</v>
          </cell>
          <cell r="Y113" t="b">
            <v>0</v>
          </cell>
          <cell r="Z113" t="b">
            <v>0</v>
          </cell>
          <cell r="AA113" t="b">
            <v>0</v>
          </cell>
          <cell r="AB113">
            <v>0</v>
          </cell>
          <cell r="AC113" t="b">
            <v>1</v>
          </cell>
          <cell r="AF113" t="str">
            <v/>
          </cell>
          <cell r="AG113">
            <v>0</v>
          </cell>
          <cell r="AI113" t="str">
            <v/>
          </cell>
        </row>
        <row r="114">
          <cell r="C114" t="str">
            <v>members_entitlements_accounts.2</v>
          </cell>
          <cell r="D114">
            <v>81</v>
          </cell>
          <cell r="E114">
            <v>3</v>
          </cell>
          <cell r="F114" t="str">
            <v>Header_3</v>
          </cell>
          <cell r="G114" t="str">
            <v>AddD</v>
          </cell>
          <cell r="I114" t="str">
            <v>Mr Bruce Williamson</v>
          </cell>
          <cell r="J114">
            <v>0</v>
          </cell>
          <cell r="K114">
            <v>0</v>
          </cell>
          <cell r="L114">
            <v>0</v>
          </cell>
          <cell r="M114">
            <v>0</v>
          </cell>
          <cell r="O114">
            <v>0</v>
          </cell>
          <cell r="V114" t="str">
            <v>NA</v>
          </cell>
          <cell r="X114">
            <v>0</v>
          </cell>
          <cell r="Y114" t="b">
            <v>0</v>
          </cell>
          <cell r="Z114" t="b">
            <v>0</v>
          </cell>
          <cell r="AA114" t="b">
            <v>0</v>
          </cell>
          <cell r="AB114">
            <v>0</v>
          </cell>
          <cell r="AC114" t="b">
            <v>1</v>
          </cell>
          <cell r="AF114" t="str">
            <v/>
          </cell>
          <cell r="AG114">
            <v>0</v>
          </cell>
          <cell r="AI114" t="str">
            <v/>
          </cell>
        </row>
        <row r="115">
          <cell r="C115" t="str">
            <v>members_entitlements_accounts.2.714273d5-3ca3-4d61-a032-86bef9ead4db</v>
          </cell>
          <cell r="D115">
            <v>82</v>
          </cell>
          <cell r="E115">
            <v>4</v>
          </cell>
          <cell r="F115" t="str">
            <v>Line_4</v>
          </cell>
          <cell r="G115" t="str">
            <v>AddD</v>
          </cell>
          <cell r="I115" t="str">
            <v>Accumulation</v>
          </cell>
          <cell r="J115">
            <v>62693.86</v>
          </cell>
          <cell r="K115">
            <v>0</v>
          </cell>
          <cell r="L115">
            <v>62693.86</v>
          </cell>
          <cell r="M115">
            <v>0</v>
          </cell>
          <cell r="N115" t="str">
            <v>Add</v>
          </cell>
          <cell r="O115">
            <v>0</v>
          </cell>
          <cell r="V115" t="str">
            <v>NA</v>
          </cell>
          <cell r="X115">
            <v>0</v>
          </cell>
          <cell r="Y115" t="b">
            <v>0</v>
          </cell>
          <cell r="Z115" t="b">
            <v>0</v>
          </cell>
          <cell r="AA115" t="b">
            <v>0</v>
          </cell>
          <cell r="AB115">
            <v>0</v>
          </cell>
          <cell r="AC115" t="b">
            <v>1</v>
          </cell>
          <cell r="AE115" t="str">
            <v>P</v>
          </cell>
          <cell r="AF115" t="str">
            <v/>
          </cell>
          <cell r="AG115">
            <v>0</v>
          </cell>
          <cell r="AI115" t="str">
            <v/>
          </cell>
        </row>
        <row r="116">
          <cell r="C116" t="str">
            <v>Totalmembers_entitlements_accounts.2</v>
          </cell>
          <cell r="D116">
            <v>83</v>
          </cell>
          <cell r="E116">
            <v>3</v>
          </cell>
          <cell r="F116" t="str">
            <v>Total_3</v>
          </cell>
          <cell r="G116" t="str">
            <v>AddD</v>
          </cell>
          <cell r="I116" t="str">
            <v>Total Mr Bruce Williamson</v>
          </cell>
          <cell r="J116">
            <v>62693.86</v>
          </cell>
          <cell r="K116">
            <v>0</v>
          </cell>
          <cell r="L116">
            <v>62693.86</v>
          </cell>
          <cell r="M116">
            <v>0</v>
          </cell>
          <cell r="N116" t="str">
            <v>Add</v>
          </cell>
          <cell r="O116">
            <v>0</v>
          </cell>
          <cell r="V116" t="str">
            <v>NA</v>
          </cell>
          <cell r="X116">
            <v>0</v>
          </cell>
          <cell r="Y116" t="b">
            <v>0</v>
          </cell>
          <cell r="Z116" t="b">
            <v>0</v>
          </cell>
          <cell r="AA116" t="b">
            <v>0</v>
          </cell>
          <cell r="AB116">
            <v>0</v>
          </cell>
          <cell r="AC116" t="b">
            <v>1</v>
          </cell>
          <cell r="AE116" t="str">
            <v>P</v>
          </cell>
          <cell r="AF116" t="str">
            <v/>
          </cell>
          <cell r="AG116">
            <v>0</v>
          </cell>
          <cell r="AI116" t="str">
            <v/>
          </cell>
        </row>
        <row r="117">
          <cell r="C117" t="str">
            <v>members_entitlements_accounts.1</v>
          </cell>
          <cell r="D117">
            <v>84</v>
          </cell>
          <cell r="E117">
            <v>3</v>
          </cell>
          <cell r="F117" t="str">
            <v>Header_3</v>
          </cell>
          <cell r="G117" t="str">
            <v>AddD</v>
          </cell>
          <cell r="I117" t="str">
            <v>Ms Jennifer Fleay</v>
          </cell>
          <cell r="J117">
            <v>0</v>
          </cell>
          <cell r="K117">
            <v>0</v>
          </cell>
          <cell r="L117">
            <v>0</v>
          </cell>
          <cell r="M117">
            <v>0</v>
          </cell>
          <cell r="O117">
            <v>0</v>
          </cell>
          <cell r="V117" t="str">
            <v>NA</v>
          </cell>
          <cell r="X117">
            <v>0</v>
          </cell>
          <cell r="Y117" t="b">
            <v>0</v>
          </cell>
          <cell r="Z117" t="b">
            <v>0</v>
          </cell>
          <cell r="AA117" t="b">
            <v>0</v>
          </cell>
          <cell r="AB117">
            <v>0</v>
          </cell>
          <cell r="AC117" t="b">
            <v>1</v>
          </cell>
          <cell r="AF117" t="str">
            <v/>
          </cell>
          <cell r="AG117">
            <v>0</v>
          </cell>
          <cell r="AI117" t="str">
            <v/>
          </cell>
        </row>
        <row r="118">
          <cell r="C118" t="str">
            <v>members_entitlements_accounts.1.e5948965-7ea7-4f96-8245-d2979a91e1ed</v>
          </cell>
          <cell r="D118">
            <v>85</v>
          </cell>
          <cell r="E118">
            <v>4</v>
          </cell>
          <cell r="F118" t="str">
            <v>Line_4</v>
          </cell>
          <cell r="G118" t="str">
            <v>AddD</v>
          </cell>
          <cell r="I118" t="str">
            <v>Accumulation</v>
          </cell>
          <cell r="J118">
            <v>103277.06</v>
          </cell>
          <cell r="K118">
            <v>104491.77</v>
          </cell>
          <cell r="L118">
            <v>-1214.71</v>
          </cell>
          <cell r="M118">
            <v>0</v>
          </cell>
          <cell r="N118" t="str">
            <v>Add</v>
          </cell>
          <cell r="O118">
            <v>0</v>
          </cell>
          <cell r="V118" t="str">
            <v>NA</v>
          </cell>
          <cell r="X118">
            <v>0</v>
          </cell>
          <cell r="Y118" t="b">
            <v>0</v>
          </cell>
          <cell r="Z118" t="b">
            <v>0</v>
          </cell>
          <cell r="AA118" t="b">
            <v>0</v>
          </cell>
          <cell r="AB118">
            <v>0</v>
          </cell>
          <cell r="AC118" t="b">
            <v>1</v>
          </cell>
          <cell r="AE118" t="str">
            <v>P</v>
          </cell>
          <cell r="AF118" t="str">
            <v/>
          </cell>
          <cell r="AG118">
            <v>0</v>
          </cell>
          <cell r="AI118" t="str">
            <v/>
          </cell>
        </row>
        <row r="119">
          <cell r="C119" t="str">
            <v>Totalmembers_entitlements_accounts.1</v>
          </cell>
          <cell r="D119">
            <v>86</v>
          </cell>
          <cell r="E119">
            <v>3</v>
          </cell>
          <cell r="F119" t="str">
            <v>Total_3</v>
          </cell>
          <cell r="G119" t="str">
            <v>AddD</v>
          </cell>
          <cell r="I119" t="str">
            <v>Total Ms Jennifer Fleay</v>
          </cell>
          <cell r="J119">
            <v>103277.06</v>
          </cell>
          <cell r="K119">
            <v>104491.77</v>
          </cell>
          <cell r="L119">
            <v>-1214.71</v>
          </cell>
          <cell r="M119">
            <v>0</v>
          </cell>
          <cell r="N119" t="str">
            <v>Add</v>
          </cell>
          <cell r="O119">
            <v>0</v>
          </cell>
          <cell r="V119" t="str">
            <v>NA</v>
          </cell>
          <cell r="X119">
            <v>0</v>
          </cell>
          <cell r="Y119" t="b">
            <v>0</v>
          </cell>
          <cell r="Z119" t="b">
            <v>0</v>
          </cell>
          <cell r="AA119" t="b">
            <v>0</v>
          </cell>
          <cell r="AB119">
            <v>0</v>
          </cell>
          <cell r="AC119" t="b">
            <v>1</v>
          </cell>
          <cell r="AE119" t="str">
            <v>P</v>
          </cell>
          <cell r="AF119" t="str">
            <v/>
          </cell>
          <cell r="AG119">
            <v>0</v>
          </cell>
          <cell r="AI119" t="str">
            <v/>
          </cell>
        </row>
        <row r="120">
          <cell r="C120" t="str">
            <v>Totalmembers_entitlements_accounts</v>
          </cell>
          <cell r="D120">
            <v>87</v>
          </cell>
          <cell r="E120">
            <v>2</v>
          </cell>
          <cell r="F120" t="str">
            <v>Total_2</v>
          </cell>
          <cell r="G120" t="str">
            <v>AddD</v>
          </cell>
          <cell r="I120" t="str">
            <v>Total Member Entitlement Accounts</v>
          </cell>
          <cell r="J120">
            <v>165970.92000000001</v>
          </cell>
          <cell r="K120">
            <v>104491.77</v>
          </cell>
          <cell r="L120">
            <v>61479.15</v>
          </cell>
          <cell r="M120">
            <v>0</v>
          </cell>
          <cell r="N120" t="str">
            <v>Add</v>
          </cell>
          <cell r="O120">
            <v>0</v>
          </cell>
          <cell r="V120" t="str">
            <v>NA</v>
          </cell>
          <cell r="X120">
            <v>0</v>
          </cell>
          <cell r="Y120" t="b">
            <v>0</v>
          </cell>
          <cell r="Z120" t="b">
            <v>0</v>
          </cell>
          <cell r="AA120" t="b">
            <v>0</v>
          </cell>
          <cell r="AB120">
            <v>0</v>
          </cell>
          <cell r="AC120" t="b">
            <v>1</v>
          </cell>
          <cell r="AE120" t="str">
            <v>P</v>
          </cell>
          <cell r="AF120" t="str">
            <v/>
          </cell>
          <cell r="AG120">
            <v>0</v>
          </cell>
          <cell r="AI120" t="str">
            <v/>
          </cell>
        </row>
        <row r="121">
          <cell r="C121" t="str">
            <v>TotalMember Entitlements</v>
          </cell>
          <cell r="D121">
            <v>88</v>
          </cell>
          <cell r="E121">
            <v>1</v>
          </cell>
          <cell r="F121" t="str">
            <v>Total_1</v>
          </cell>
          <cell r="G121" t="str">
            <v>AddD</v>
          </cell>
          <cell r="I121" t="str">
            <v>Total Member Entitlements</v>
          </cell>
          <cell r="J121">
            <v>165970.92000000001</v>
          </cell>
          <cell r="K121">
            <v>104491.77</v>
          </cell>
          <cell r="L121">
            <v>61479.15</v>
          </cell>
          <cell r="M121">
            <v>0</v>
          </cell>
          <cell r="N121" t="str">
            <v>Add</v>
          </cell>
          <cell r="O121">
            <v>0</v>
          </cell>
          <cell r="V121" t="str">
            <v>NA</v>
          </cell>
          <cell r="X121">
            <v>0</v>
          </cell>
          <cell r="Y121" t="b">
            <v>0</v>
          </cell>
          <cell r="Z121" t="b">
            <v>0</v>
          </cell>
          <cell r="AA121" t="b">
            <v>0</v>
          </cell>
          <cell r="AB121">
            <v>0</v>
          </cell>
          <cell r="AC121" t="b">
            <v>1</v>
          </cell>
          <cell r="AE121" t="str">
            <v>P</v>
          </cell>
          <cell r="AF121" t="str">
            <v/>
          </cell>
          <cell r="AG121">
            <v>0</v>
          </cell>
          <cell r="AI121" t="str">
            <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NSW_StatusLog"/>
      <sheetName val="HNSW_ItemsCount"/>
      <sheetName val="Assignment To do"/>
      <sheetName val="Agenda &amp; Partner Points"/>
      <sheetName val="Pension Advice Schedule"/>
      <sheetName val="GST &amp; BAS Rec"/>
      <sheetName val="Tax Payment Sch"/>
      <sheetName val="Home"/>
      <sheetName val="Index"/>
      <sheetName val="Review Points"/>
      <sheetName val="Invoice Wording"/>
      <sheetName val="Prov for Income Tax"/>
      <sheetName val="Investments"/>
      <sheetName val="Investment Summary"/>
      <sheetName val="Interest Receivable"/>
      <sheetName val="Property CB &amp; MV"/>
      <sheetName val="Unlisted Unit Trust"/>
      <sheetName val="Loans"/>
      <sheetName val="CGT Relief"/>
      <sheetName val="Rep_Settings"/>
      <sheetName val="Rep_Status"/>
      <sheetName val="Howtohownow"/>
    </sheetNames>
    <sheetDataSet>
      <sheetData sheetId="0" refreshError="1"/>
      <sheetData sheetId="1" refreshError="1"/>
      <sheetData sheetId="2">
        <row r="4">
          <cell r="B4" t="str">
            <v>XYZ Superannuation Fund</v>
          </cell>
        </row>
      </sheetData>
      <sheetData sheetId="3"/>
      <sheetData sheetId="4"/>
      <sheetData sheetId="5"/>
      <sheetData sheetId="6"/>
      <sheetData sheetId="7">
        <row r="6">
          <cell r="K6" t="b">
            <v>1</v>
          </cell>
        </row>
        <row r="23">
          <cell r="G23">
            <v>42916</v>
          </cell>
        </row>
        <row r="55">
          <cell r="C55" t="str">
            <v>HIC03S1</v>
          </cell>
        </row>
        <row r="57">
          <cell r="C57" t="str">
            <v>A &amp; C Hickey Pty Ltd Superannuation Fund</v>
          </cell>
        </row>
        <row r="75">
          <cell r="C75">
            <v>0.01</v>
          </cell>
        </row>
      </sheetData>
      <sheetData sheetId="8">
        <row r="1">
          <cell r="C1" t="str">
            <v>SortId</v>
          </cell>
          <cell r="D1" t="str">
            <v>SortOrder</v>
          </cell>
          <cell r="E1" t="str">
            <v>Level</v>
          </cell>
          <cell r="F1" t="str">
            <v>Formatting</v>
          </cell>
          <cell r="G1" t="str">
            <v>Mode</v>
          </cell>
          <cell r="H1" t="str">
            <v>Commands</v>
          </cell>
          <cell r="I1" t="str">
            <v>AccountName</v>
          </cell>
          <cell r="J1" t="str">
            <v>Balance</v>
          </cell>
          <cell r="K1" t="str">
            <v>Comparatives</v>
          </cell>
          <cell r="L1" t="str">
            <v>Variance</v>
          </cell>
          <cell r="N1" t="str">
            <v>Links</v>
          </cell>
          <cell r="O1" t="str">
            <v>WPCount</v>
          </cell>
          <cell r="P1" t="str">
            <v>WPTag</v>
          </cell>
          <cell r="Q1" t="str">
            <v>WPType</v>
          </cell>
          <cell r="R1" t="str">
            <v>Ref</v>
          </cell>
          <cell r="S1" t="str">
            <v>Template</v>
          </cell>
          <cell r="T1" t="str">
            <v>RelatedBalance</v>
          </cell>
          <cell r="U1" t="str">
            <v>Reconcile</v>
          </cell>
          <cell r="V1" t="str">
            <v>Reconciled</v>
          </cell>
          <cell r="W1" t="str">
            <v>ReconciledStatus</v>
          </cell>
          <cell r="X1" t="str">
            <v>StatusOrder</v>
          </cell>
          <cell r="Y1" t="str">
            <v>HasChat</v>
          </cell>
          <cell r="Z1" t="str">
            <v>HasUnreadChat</v>
          </cell>
          <cell r="AA1" t="str">
            <v>HasUnresolvedItems</v>
          </cell>
          <cell r="AB1" t="str">
            <v>Items</v>
          </cell>
          <cell r="AC1" t="str">
            <v>Expanded</v>
          </cell>
          <cell r="AD1" t="str">
            <v>Notes</v>
          </cell>
          <cell r="AE1" t="str">
            <v>Flag</v>
          </cell>
          <cell r="AF1" t="str">
            <v>Chat</v>
          </cell>
          <cell r="AG1" t="str">
            <v>Items</v>
          </cell>
          <cell r="AH1" t="str">
            <v>Reconcile To</v>
          </cell>
          <cell r="AI1" t="str">
            <v>Status</v>
          </cell>
          <cell r="AJ1" t="str">
            <v>StatusUpdatedBy</v>
          </cell>
          <cell r="AK1" t="str">
            <v>StatusChangeDate</v>
          </cell>
          <cell r="AL1" t="str">
            <v>RollOver</v>
          </cell>
          <cell r="AM1" t="str">
            <v>Del</v>
          </cell>
        </row>
        <row r="9">
          <cell r="AI9">
            <v>0</v>
          </cell>
          <cell r="AJ9" t="b">
            <v>1</v>
          </cell>
          <cell r="AK9">
            <v>0</v>
          </cell>
          <cell r="AL9">
            <v>0</v>
          </cell>
          <cell r="AM9">
            <v>0</v>
          </cell>
        </row>
        <row r="32">
          <cell r="J32">
            <v>42916</v>
          </cell>
          <cell r="K32">
            <v>42551</v>
          </cell>
          <cell r="M32" t="str">
            <v>+</v>
          </cell>
          <cell r="N32" t="str">
            <v>-</v>
          </cell>
        </row>
        <row r="33">
          <cell r="C33" t="str">
            <v>Income</v>
          </cell>
          <cell r="D33">
            <v>1</v>
          </cell>
          <cell r="E33">
            <v>1</v>
          </cell>
          <cell r="F33" t="str">
            <v>Header_1</v>
          </cell>
          <cell r="G33" t="str">
            <v>AddE</v>
          </cell>
          <cell r="I33" t="str">
            <v>Income</v>
          </cell>
          <cell r="J33">
            <v>0</v>
          </cell>
          <cell r="K33">
            <v>0</v>
          </cell>
          <cell r="L33">
            <v>0</v>
          </cell>
          <cell r="M33">
            <v>0</v>
          </cell>
          <cell r="O33">
            <v>0</v>
          </cell>
          <cell r="V33" t="str">
            <v>NA</v>
          </cell>
          <cell r="X33">
            <v>0</v>
          </cell>
          <cell r="Y33" t="b">
            <v>0</v>
          </cell>
          <cell r="Z33" t="b">
            <v>0</v>
          </cell>
          <cell r="AA33" t="b">
            <v>0</v>
          </cell>
          <cell r="AB33">
            <v>0</v>
          </cell>
          <cell r="AC33" t="b">
            <v>1</v>
          </cell>
          <cell r="AE33" t="str">
            <v>P</v>
          </cell>
          <cell r="AF33"/>
          <cell r="AG33">
            <v>0</v>
          </cell>
          <cell r="AI33"/>
        </row>
        <row r="34">
          <cell r="C34" t="str">
            <v>investment_gains</v>
          </cell>
          <cell r="D34">
            <v>2</v>
          </cell>
          <cell r="E34">
            <v>2</v>
          </cell>
          <cell r="F34" t="str">
            <v>Header_2</v>
          </cell>
          <cell r="G34" t="str">
            <v>AddE</v>
          </cell>
          <cell r="I34" t="str">
            <v>Investment Gains</v>
          </cell>
          <cell r="J34">
            <v>0</v>
          </cell>
          <cell r="K34">
            <v>0</v>
          </cell>
          <cell r="L34">
            <v>0</v>
          </cell>
          <cell r="M34">
            <v>0</v>
          </cell>
          <cell r="O34">
            <v>0</v>
          </cell>
          <cell r="V34" t="str">
            <v>NA</v>
          </cell>
          <cell r="X34">
            <v>0</v>
          </cell>
          <cell r="Y34" t="b">
            <v>0</v>
          </cell>
          <cell r="Z34" t="b">
            <v>0</v>
          </cell>
          <cell r="AA34" t="b">
            <v>0</v>
          </cell>
          <cell r="AB34">
            <v>0</v>
          </cell>
          <cell r="AC34" t="b">
            <v>1</v>
          </cell>
          <cell r="AE34" t="str">
            <v>P</v>
          </cell>
          <cell r="AF34"/>
          <cell r="AG34">
            <v>0</v>
          </cell>
          <cell r="AI34"/>
        </row>
        <row r="35">
          <cell r="C35" t="str">
            <v>realised_capital_gains</v>
          </cell>
          <cell r="D35">
            <v>3</v>
          </cell>
          <cell r="E35">
            <v>3</v>
          </cell>
          <cell r="F35" t="str">
            <v>Header_3</v>
          </cell>
          <cell r="G35" t="str">
            <v>AddE</v>
          </cell>
          <cell r="I35" t="str">
            <v>Realised Capital Gains</v>
          </cell>
          <cell r="J35">
            <v>0</v>
          </cell>
          <cell r="K35">
            <v>0</v>
          </cell>
          <cell r="L35">
            <v>0</v>
          </cell>
          <cell r="M35">
            <v>0</v>
          </cell>
          <cell r="O35">
            <v>0</v>
          </cell>
          <cell r="V35" t="str">
            <v>NA</v>
          </cell>
          <cell r="X35">
            <v>0</v>
          </cell>
          <cell r="Y35" t="b">
            <v>0</v>
          </cell>
          <cell r="Z35" t="b">
            <v>0</v>
          </cell>
          <cell r="AA35" t="b">
            <v>0</v>
          </cell>
          <cell r="AB35">
            <v>0</v>
          </cell>
          <cell r="AC35" t="b">
            <v>1</v>
          </cell>
          <cell r="AE35" t="str">
            <v>P</v>
          </cell>
          <cell r="AF35"/>
          <cell r="AG35">
            <v>0</v>
          </cell>
          <cell r="AI35"/>
        </row>
        <row r="36">
          <cell r="C36" t="str">
            <v>realised_capital_gains.ListedShares</v>
          </cell>
          <cell r="D36">
            <v>4</v>
          </cell>
          <cell r="E36">
            <v>4</v>
          </cell>
          <cell r="F36" t="str">
            <v>Header_4</v>
          </cell>
          <cell r="G36" t="str">
            <v>AddE</v>
          </cell>
          <cell r="I36" t="str">
            <v>Shares in Listed Companies</v>
          </cell>
          <cell r="J36">
            <v>0</v>
          </cell>
          <cell r="K36">
            <v>0</v>
          </cell>
          <cell r="L36">
            <v>0</v>
          </cell>
          <cell r="M36">
            <v>0</v>
          </cell>
          <cell r="O36">
            <v>0</v>
          </cell>
          <cell r="V36" t="str">
            <v>NA</v>
          </cell>
          <cell r="X36">
            <v>0</v>
          </cell>
          <cell r="Y36" t="b">
            <v>0</v>
          </cell>
          <cell r="Z36" t="b">
            <v>0</v>
          </cell>
          <cell r="AA36" t="b">
            <v>0</v>
          </cell>
          <cell r="AB36">
            <v>0</v>
          </cell>
          <cell r="AC36" t="b">
            <v>1</v>
          </cell>
          <cell r="AE36" t="str">
            <v>P</v>
          </cell>
          <cell r="AF36"/>
          <cell r="AG36">
            <v>0</v>
          </cell>
          <cell r="AI36"/>
        </row>
        <row r="37">
          <cell r="C37" t="str">
            <v>realised_capital_gains.ListedShares.ea88510b-2578-4e3e-954a-a34881259d6d</v>
          </cell>
          <cell r="D37">
            <v>5</v>
          </cell>
          <cell r="E37">
            <v>5</v>
          </cell>
          <cell r="F37" t="str">
            <v>Line_5</v>
          </cell>
          <cell r="G37" t="str">
            <v>AddE</v>
          </cell>
          <cell r="I37" t="str">
            <v>South32 Limited</v>
          </cell>
          <cell r="J37">
            <v>20654.759999999998</v>
          </cell>
          <cell r="K37">
            <v>0</v>
          </cell>
          <cell r="L37">
            <v>20654.759999999998</v>
          </cell>
          <cell r="M37">
            <v>0</v>
          </cell>
          <cell r="N37" t="str">
            <v>Add</v>
          </cell>
          <cell r="O37">
            <v>0</v>
          </cell>
          <cell r="V37" t="str">
            <v>NA</v>
          </cell>
          <cell r="X37">
            <v>0</v>
          </cell>
          <cell r="Y37" t="b">
            <v>0</v>
          </cell>
          <cell r="Z37" t="b">
            <v>0</v>
          </cell>
          <cell r="AA37" t="b">
            <v>0</v>
          </cell>
          <cell r="AB37">
            <v>0</v>
          </cell>
          <cell r="AC37" t="b">
            <v>1</v>
          </cell>
          <cell r="AE37" t="str">
            <v>P</v>
          </cell>
          <cell r="AF37"/>
          <cell r="AG37">
            <v>0</v>
          </cell>
          <cell r="AI37"/>
        </row>
        <row r="38">
          <cell r="C38" t="str">
            <v>Totalrealised_capital_gains.ListedShares</v>
          </cell>
          <cell r="D38">
            <v>6</v>
          </cell>
          <cell r="E38">
            <v>4</v>
          </cell>
          <cell r="F38" t="str">
            <v>Total_4</v>
          </cell>
          <cell r="G38" t="str">
            <v>AddE</v>
          </cell>
          <cell r="I38" t="str">
            <v>Total Shares in Listed Companies</v>
          </cell>
          <cell r="J38">
            <v>20654.759999999998</v>
          </cell>
          <cell r="K38">
            <v>0</v>
          </cell>
          <cell r="L38">
            <v>20654.759999999998</v>
          </cell>
          <cell r="M38">
            <v>0</v>
          </cell>
          <cell r="N38" t="str">
            <v>Add</v>
          </cell>
          <cell r="O38">
            <v>0</v>
          </cell>
          <cell r="V38" t="str">
            <v>NA</v>
          </cell>
          <cell r="X38">
            <v>0</v>
          </cell>
          <cell r="Y38" t="b">
            <v>0</v>
          </cell>
          <cell r="Z38" t="b">
            <v>0</v>
          </cell>
          <cell r="AA38" t="b">
            <v>0</v>
          </cell>
          <cell r="AB38">
            <v>0</v>
          </cell>
          <cell r="AC38" t="b">
            <v>1</v>
          </cell>
          <cell r="AE38" t="str">
            <v>P</v>
          </cell>
          <cell r="AF38"/>
          <cell r="AG38">
            <v>0</v>
          </cell>
          <cell r="AI38"/>
        </row>
        <row r="39">
          <cell r="C39" t="str">
            <v>realised_capital_gains.ForeignListedShares</v>
          </cell>
          <cell r="D39">
            <v>7</v>
          </cell>
          <cell r="E39">
            <v>4</v>
          </cell>
          <cell r="F39" t="str">
            <v>Header_4</v>
          </cell>
          <cell r="G39" t="str">
            <v>AddE</v>
          </cell>
          <cell r="I39" t="str">
            <v>Shares in Listed Companies - Foreign</v>
          </cell>
          <cell r="J39">
            <v>0</v>
          </cell>
          <cell r="K39">
            <v>0</v>
          </cell>
          <cell r="L39">
            <v>0</v>
          </cell>
          <cell r="M39">
            <v>0</v>
          </cell>
          <cell r="O39">
            <v>0</v>
          </cell>
          <cell r="V39" t="str">
            <v>NA</v>
          </cell>
          <cell r="X39">
            <v>0</v>
          </cell>
          <cell r="Y39" t="b">
            <v>0</v>
          </cell>
          <cell r="Z39" t="b">
            <v>0</v>
          </cell>
          <cell r="AA39" t="b">
            <v>0</v>
          </cell>
          <cell r="AB39">
            <v>0</v>
          </cell>
          <cell r="AC39" t="b">
            <v>1</v>
          </cell>
          <cell r="AE39" t="str">
            <v>P</v>
          </cell>
          <cell r="AF39"/>
          <cell r="AG39">
            <v>0</v>
          </cell>
          <cell r="AI39"/>
        </row>
        <row r="40">
          <cell r="C40" t="str">
            <v>realised_capital_gains.ForeignListedShares.fb5a4a86-f3c8-43ca-8e78-c9c07fb47132</v>
          </cell>
          <cell r="D40">
            <v>8</v>
          </cell>
          <cell r="E40">
            <v>5</v>
          </cell>
          <cell r="F40" t="str">
            <v>Line_5</v>
          </cell>
          <cell r="G40" t="str">
            <v>AddE</v>
          </cell>
          <cell r="I40" t="str">
            <v>Adesto Technologies Corp</v>
          </cell>
          <cell r="J40">
            <v>-1613.96</v>
          </cell>
          <cell r="K40">
            <v>0</v>
          </cell>
          <cell r="L40">
            <v>-1613.96</v>
          </cell>
          <cell r="M40">
            <v>0</v>
          </cell>
          <cell r="N40" t="str">
            <v>Add</v>
          </cell>
          <cell r="O40">
            <v>0</v>
          </cell>
          <cell r="V40" t="str">
            <v>NA</v>
          </cell>
          <cell r="X40">
            <v>0</v>
          </cell>
          <cell r="Y40" t="b">
            <v>0</v>
          </cell>
          <cell r="Z40" t="b">
            <v>0</v>
          </cell>
          <cell r="AA40" t="b">
            <v>0</v>
          </cell>
          <cell r="AB40">
            <v>0</v>
          </cell>
          <cell r="AC40" t="b">
            <v>1</v>
          </cell>
          <cell r="AE40" t="str">
            <v>P</v>
          </cell>
          <cell r="AF40"/>
          <cell r="AG40">
            <v>0</v>
          </cell>
          <cell r="AI40"/>
        </row>
        <row r="41">
          <cell r="C41" t="str">
            <v>realised_capital_gains.ForeignListedShares.36446962-3293-4091-a138-5bb5e7dce627</v>
          </cell>
          <cell r="D41">
            <v>9</v>
          </cell>
          <cell r="E41">
            <v>5</v>
          </cell>
          <cell r="F41" t="str">
            <v>Line_5</v>
          </cell>
          <cell r="G41" t="str">
            <v>AddE</v>
          </cell>
          <cell r="I41" t="str">
            <v>Imprivata Inc</v>
          </cell>
          <cell r="J41">
            <v>1167.0899999999999</v>
          </cell>
          <cell r="K41">
            <v>0</v>
          </cell>
          <cell r="L41">
            <v>1167.0899999999999</v>
          </cell>
          <cell r="M41">
            <v>0</v>
          </cell>
          <cell r="N41" t="str">
            <v>Add</v>
          </cell>
          <cell r="O41">
            <v>0</v>
          </cell>
          <cell r="V41" t="str">
            <v>NA</v>
          </cell>
          <cell r="X41">
            <v>0</v>
          </cell>
          <cell r="Y41" t="b">
            <v>0</v>
          </cell>
          <cell r="Z41" t="b">
            <v>0</v>
          </cell>
          <cell r="AA41" t="b">
            <v>0</v>
          </cell>
          <cell r="AB41">
            <v>0</v>
          </cell>
          <cell r="AC41" t="b">
            <v>1</v>
          </cell>
          <cell r="AE41" t="str">
            <v>P</v>
          </cell>
          <cell r="AF41"/>
          <cell r="AG41">
            <v>0</v>
          </cell>
          <cell r="AI41"/>
        </row>
        <row r="42">
          <cell r="C42" t="str">
            <v>Totalrealised_capital_gains.ForeignListedShares</v>
          </cell>
          <cell r="D42">
            <v>10</v>
          </cell>
          <cell r="E42">
            <v>4</v>
          </cell>
          <cell r="F42" t="str">
            <v>Total_4</v>
          </cell>
          <cell r="G42" t="str">
            <v>AddE</v>
          </cell>
          <cell r="I42" t="str">
            <v>Total Shares in Listed Companies - Foreign</v>
          </cell>
          <cell r="J42">
            <v>-446.87</v>
          </cell>
          <cell r="K42">
            <v>0</v>
          </cell>
          <cell r="L42">
            <v>-446.87</v>
          </cell>
          <cell r="M42">
            <v>0</v>
          </cell>
          <cell r="N42" t="str">
            <v>Add</v>
          </cell>
          <cell r="O42">
            <v>0</v>
          </cell>
          <cell r="V42" t="str">
            <v>NA</v>
          </cell>
          <cell r="X42">
            <v>0</v>
          </cell>
          <cell r="Y42" t="b">
            <v>0</v>
          </cell>
          <cell r="Z42" t="b">
            <v>0</v>
          </cell>
          <cell r="AA42" t="b">
            <v>0</v>
          </cell>
          <cell r="AB42">
            <v>0</v>
          </cell>
          <cell r="AC42" t="b">
            <v>1</v>
          </cell>
          <cell r="AE42" t="str">
            <v>P</v>
          </cell>
          <cell r="AF42"/>
          <cell r="AG42">
            <v>0</v>
          </cell>
          <cell r="AI42"/>
        </row>
        <row r="43">
          <cell r="C43" t="str">
            <v>realised_capital_gains.UnitTrusts</v>
          </cell>
          <cell r="D43">
            <v>11</v>
          </cell>
          <cell r="E43">
            <v>4</v>
          </cell>
          <cell r="F43" t="str">
            <v>Header_4</v>
          </cell>
          <cell r="G43" t="str">
            <v>AddE</v>
          </cell>
          <cell r="I43" t="str">
            <v>Units In Listed Unit Trusts</v>
          </cell>
          <cell r="J43">
            <v>0</v>
          </cell>
          <cell r="K43">
            <v>0</v>
          </cell>
          <cell r="L43">
            <v>0</v>
          </cell>
          <cell r="M43">
            <v>0</v>
          </cell>
          <cell r="O43">
            <v>0</v>
          </cell>
          <cell r="V43" t="str">
            <v>NA</v>
          </cell>
          <cell r="X43">
            <v>0</v>
          </cell>
          <cell r="Y43" t="b">
            <v>0</v>
          </cell>
          <cell r="Z43" t="b">
            <v>0</v>
          </cell>
          <cell r="AA43" t="b">
            <v>0</v>
          </cell>
          <cell r="AB43">
            <v>0</v>
          </cell>
          <cell r="AC43" t="b">
            <v>1</v>
          </cell>
          <cell r="AE43" t="str">
            <v>P</v>
          </cell>
          <cell r="AF43"/>
          <cell r="AG43">
            <v>0</v>
          </cell>
          <cell r="AI43"/>
        </row>
        <row r="44">
          <cell r="C44" t="str">
            <v>realised_capital_gains.UnitTrusts.585f5263-8705-4fe9-a474-8235212ecee1</v>
          </cell>
          <cell r="D44">
            <v>12</v>
          </cell>
          <cell r="E44">
            <v>5</v>
          </cell>
          <cell r="F44" t="str">
            <v>Line_5</v>
          </cell>
          <cell r="G44" t="str">
            <v>AddE</v>
          </cell>
          <cell r="I44" t="str">
            <v>Vanguard Us Total Market Shares Index ETF - CDI's 1:1</v>
          </cell>
          <cell r="J44">
            <v>1549.2</v>
          </cell>
          <cell r="K44">
            <v>0</v>
          </cell>
          <cell r="L44">
            <v>1549.2</v>
          </cell>
          <cell r="M44">
            <v>0</v>
          </cell>
          <cell r="N44" t="str">
            <v>Add</v>
          </cell>
          <cell r="O44">
            <v>0</v>
          </cell>
          <cell r="V44" t="str">
            <v>NA</v>
          </cell>
          <cell r="X44">
            <v>0</v>
          </cell>
          <cell r="Y44" t="b">
            <v>0</v>
          </cell>
          <cell r="Z44" t="b">
            <v>0</v>
          </cell>
          <cell r="AA44" t="b">
            <v>0</v>
          </cell>
          <cell r="AB44">
            <v>0</v>
          </cell>
          <cell r="AC44" t="b">
            <v>1</v>
          </cell>
          <cell r="AE44" t="str">
            <v>P</v>
          </cell>
          <cell r="AF44"/>
          <cell r="AG44">
            <v>0</v>
          </cell>
          <cell r="AI44"/>
        </row>
        <row r="45">
          <cell r="C45" t="str">
            <v>Totalrealised_capital_gains.UnitTrusts</v>
          </cell>
          <cell r="D45">
            <v>13</v>
          </cell>
          <cell r="E45">
            <v>4</v>
          </cell>
          <cell r="F45" t="str">
            <v>Total_4</v>
          </cell>
          <cell r="G45" t="str">
            <v>AddE</v>
          </cell>
          <cell r="I45" t="str">
            <v>Total Units In Listed Unit Trusts</v>
          </cell>
          <cell r="J45">
            <v>1549.2</v>
          </cell>
          <cell r="K45">
            <v>0</v>
          </cell>
          <cell r="L45">
            <v>1549.2</v>
          </cell>
          <cell r="M45">
            <v>0</v>
          </cell>
          <cell r="N45" t="str">
            <v>Add</v>
          </cell>
          <cell r="O45">
            <v>0</v>
          </cell>
          <cell r="V45" t="str">
            <v>NA</v>
          </cell>
          <cell r="X45">
            <v>0</v>
          </cell>
          <cell r="Y45" t="b">
            <v>0</v>
          </cell>
          <cell r="Z45" t="b">
            <v>0</v>
          </cell>
          <cell r="AA45" t="b">
            <v>0</v>
          </cell>
          <cell r="AB45">
            <v>0</v>
          </cell>
          <cell r="AC45" t="b">
            <v>1</v>
          </cell>
          <cell r="AE45" t="str">
            <v>P</v>
          </cell>
          <cell r="AF45"/>
          <cell r="AG45">
            <v>0</v>
          </cell>
          <cell r="AI45"/>
        </row>
        <row r="46">
          <cell r="C46" t="str">
            <v>Totalrealised_capital_gains</v>
          </cell>
          <cell r="D46">
            <v>14</v>
          </cell>
          <cell r="E46">
            <v>3</v>
          </cell>
          <cell r="F46" t="str">
            <v>Total_3</v>
          </cell>
          <cell r="G46" t="str">
            <v>AddE</v>
          </cell>
          <cell r="I46" t="str">
            <v>Total Realised Capital Gains</v>
          </cell>
          <cell r="J46">
            <v>21757.09</v>
          </cell>
          <cell r="K46">
            <v>0</v>
          </cell>
          <cell r="L46">
            <v>21757.09</v>
          </cell>
          <cell r="M46">
            <v>0</v>
          </cell>
          <cell r="N46" t="str">
            <v>Add</v>
          </cell>
          <cell r="O46">
            <v>0</v>
          </cell>
          <cell r="V46" t="str">
            <v>NA</v>
          </cell>
          <cell r="X46">
            <v>0</v>
          </cell>
          <cell r="Y46" t="b">
            <v>0</v>
          </cell>
          <cell r="Z46" t="b">
            <v>0</v>
          </cell>
          <cell r="AA46" t="b">
            <v>0</v>
          </cell>
          <cell r="AB46">
            <v>0</v>
          </cell>
          <cell r="AC46" t="b">
            <v>1</v>
          </cell>
          <cell r="AE46" t="str">
            <v>P</v>
          </cell>
          <cell r="AF46"/>
          <cell r="AG46">
            <v>0</v>
          </cell>
          <cell r="AI46"/>
        </row>
        <row r="47">
          <cell r="C47" t="str">
            <v>Totalinvestment_gains</v>
          </cell>
          <cell r="D47">
            <v>15</v>
          </cell>
          <cell r="E47">
            <v>2</v>
          </cell>
          <cell r="F47" t="str">
            <v>Total_2</v>
          </cell>
          <cell r="G47" t="str">
            <v>AddE</v>
          </cell>
          <cell r="I47" t="str">
            <v>Total Investment Gains</v>
          </cell>
          <cell r="J47">
            <v>21757.09</v>
          </cell>
          <cell r="K47">
            <v>0</v>
          </cell>
          <cell r="L47">
            <v>21757.09</v>
          </cell>
          <cell r="M47">
            <v>0</v>
          </cell>
          <cell r="N47" t="str">
            <v>Add</v>
          </cell>
          <cell r="O47">
            <v>0</v>
          </cell>
          <cell r="V47" t="str">
            <v>NA</v>
          </cell>
          <cell r="X47">
            <v>0</v>
          </cell>
          <cell r="Y47" t="b">
            <v>0</v>
          </cell>
          <cell r="Z47" t="b">
            <v>0</v>
          </cell>
          <cell r="AA47" t="b">
            <v>0</v>
          </cell>
          <cell r="AB47">
            <v>0</v>
          </cell>
          <cell r="AC47" t="b">
            <v>1</v>
          </cell>
          <cell r="AE47" t="str">
            <v>P</v>
          </cell>
          <cell r="AF47"/>
          <cell r="AG47">
            <v>0</v>
          </cell>
          <cell r="AI47"/>
        </row>
        <row r="48">
          <cell r="C48" t="str">
            <v>investment_income</v>
          </cell>
          <cell r="D48">
            <v>16</v>
          </cell>
          <cell r="E48">
            <v>2</v>
          </cell>
          <cell r="F48" t="str">
            <v>Header_2</v>
          </cell>
          <cell r="G48" t="str">
            <v>AddE</v>
          </cell>
          <cell r="I48" t="str">
            <v>Investment Income</v>
          </cell>
          <cell r="J48">
            <v>0</v>
          </cell>
          <cell r="K48">
            <v>0</v>
          </cell>
          <cell r="L48">
            <v>0</v>
          </cell>
          <cell r="M48">
            <v>0</v>
          </cell>
          <cell r="O48">
            <v>0</v>
          </cell>
          <cell r="V48" t="str">
            <v>NA</v>
          </cell>
          <cell r="X48">
            <v>0</v>
          </cell>
          <cell r="Y48" t="b">
            <v>0</v>
          </cell>
          <cell r="Z48" t="b">
            <v>0</v>
          </cell>
          <cell r="AA48" t="b">
            <v>0</v>
          </cell>
          <cell r="AB48">
            <v>0</v>
          </cell>
          <cell r="AC48" t="b">
            <v>1</v>
          </cell>
          <cell r="AE48" t="str">
            <v>P</v>
          </cell>
          <cell r="AF48"/>
          <cell r="AG48">
            <v>0</v>
          </cell>
          <cell r="AI48"/>
        </row>
        <row r="49">
          <cell r="C49" t="str">
            <v>distributions</v>
          </cell>
          <cell r="D49">
            <v>17</v>
          </cell>
          <cell r="E49">
            <v>3</v>
          </cell>
          <cell r="F49" t="str">
            <v>Header_3</v>
          </cell>
          <cell r="G49" t="str">
            <v>AddE</v>
          </cell>
          <cell r="I49" t="str">
            <v>Distributions</v>
          </cell>
          <cell r="J49">
            <v>0</v>
          </cell>
          <cell r="K49">
            <v>0</v>
          </cell>
          <cell r="L49">
            <v>0</v>
          </cell>
          <cell r="M49">
            <v>0</v>
          </cell>
          <cell r="O49">
            <v>0</v>
          </cell>
          <cell r="V49" t="str">
            <v>NA</v>
          </cell>
          <cell r="X49">
            <v>0</v>
          </cell>
          <cell r="Y49" t="b">
            <v>0</v>
          </cell>
          <cell r="Z49" t="b">
            <v>0</v>
          </cell>
          <cell r="AA49" t="b">
            <v>0</v>
          </cell>
          <cell r="AB49">
            <v>0</v>
          </cell>
          <cell r="AC49" t="b">
            <v>1</v>
          </cell>
          <cell r="AE49" t="str">
            <v>P</v>
          </cell>
          <cell r="AF49"/>
          <cell r="AG49">
            <v>0</v>
          </cell>
          <cell r="AI49"/>
        </row>
        <row r="50">
          <cell r="C50" t="str">
            <v>distributions.Stapled</v>
          </cell>
          <cell r="D50">
            <v>18</v>
          </cell>
          <cell r="E50">
            <v>4</v>
          </cell>
          <cell r="F50" t="str">
            <v>Header_4</v>
          </cell>
          <cell r="G50" t="str">
            <v>AddE</v>
          </cell>
          <cell r="I50" t="str">
            <v>Stapled Securities</v>
          </cell>
          <cell r="J50">
            <v>0</v>
          </cell>
          <cell r="K50">
            <v>0</v>
          </cell>
          <cell r="L50">
            <v>0</v>
          </cell>
          <cell r="M50">
            <v>0</v>
          </cell>
          <cell r="O50">
            <v>0</v>
          </cell>
          <cell r="V50" t="str">
            <v>NA</v>
          </cell>
          <cell r="X50">
            <v>0</v>
          </cell>
          <cell r="Y50" t="b">
            <v>0</v>
          </cell>
          <cell r="Z50" t="b">
            <v>0</v>
          </cell>
          <cell r="AA50" t="b">
            <v>0</v>
          </cell>
          <cell r="AB50">
            <v>0</v>
          </cell>
          <cell r="AC50" t="b">
            <v>1</v>
          </cell>
          <cell r="AE50" t="str">
            <v>P</v>
          </cell>
          <cell r="AF50"/>
          <cell r="AG50">
            <v>0</v>
          </cell>
          <cell r="AI50"/>
        </row>
        <row r="51">
          <cell r="C51" t="str">
            <v>distributions.Stapled.8e9a6fc7-bafd-4650-b416-d03fe7049f79</v>
          </cell>
          <cell r="D51">
            <v>19</v>
          </cell>
          <cell r="E51">
            <v>5</v>
          </cell>
          <cell r="F51" t="str">
            <v>Line_5</v>
          </cell>
          <cell r="G51" t="str">
            <v>AddE</v>
          </cell>
          <cell r="I51" t="str">
            <v>Scentre Group - Stapled Securities</v>
          </cell>
          <cell r="J51">
            <v>6752.05</v>
          </cell>
          <cell r="K51">
            <v>0</v>
          </cell>
          <cell r="L51">
            <v>6752.05</v>
          </cell>
          <cell r="M51">
            <v>0</v>
          </cell>
          <cell r="N51" t="str">
            <v>Add</v>
          </cell>
          <cell r="O51">
            <v>0</v>
          </cell>
          <cell r="V51" t="str">
            <v>NA</v>
          </cell>
          <cell r="X51">
            <v>0</v>
          </cell>
          <cell r="Y51" t="b">
            <v>0</v>
          </cell>
          <cell r="Z51" t="b">
            <v>0</v>
          </cell>
          <cell r="AA51" t="b">
            <v>0</v>
          </cell>
          <cell r="AB51">
            <v>0</v>
          </cell>
          <cell r="AC51" t="b">
            <v>1</v>
          </cell>
          <cell r="AE51" t="str">
            <v>P</v>
          </cell>
          <cell r="AF51"/>
          <cell r="AG51">
            <v>0</v>
          </cell>
          <cell r="AI51"/>
        </row>
        <row r="52">
          <cell r="C52" t="str">
            <v>distributions.Stapled.b8dc8ea2-cad6-47a7-854d-100beb381eae</v>
          </cell>
          <cell r="D52">
            <v>20</v>
          </cell>
          <cell r="E52">
            <v>5</v>
          </cell>
          <cell r="F52" t="str">
            <v>Line_5</v>
          </cell>
          <cell r="G52" t="str">
            <v>AddE</v>
          </cell>
          <cell r="I52" t="str">
            <v>Spark Infrastructure Group - Stapled $0.65 Loan Note And Unit Us Prohibited</v>
          </cell>
          <cell r="J52">
            <v>24990.76</v>
          </cell>
          <cell r="K52">
            <v>0</v>
          </cell>
          <cell r="L52">
            <v>24990.76</v>
          </cell>
          <cell r="M52">
            <v>0</v>
          </cell>
          <cell r="N52" t="str">
            <v>Add</v>
          </cell>
          <cell r="O52">
            <v>0</v>
          </cell>
          <cell r="V52" t="str">
            <v>NA</v>
          </cell>
          <cell r="X52">
            <v>0</v>
          </cell>
          <cell r="Y52" t="b">
            <v>0</v>
          </cell>
          <cell r="Z52" t="b">
            <v>0</v>
          </cell>
          <cell r="AA52" t="b">
            <v>0</v>
          </cell>
          <cell r="AB52">
            <v>0</v>
          </cell>
          <cell r="AC52" t="b">
            <v>1</v>
          </cell>
          <cell r="AE52" t="str">
            <v>P</v>
          </cell>
          <cell r="AF52"/>
          <cell r="AG52">
            <v>0</v>
          </cell>
          <cell r="AI52"/>
        </row>
        <row r="53">
          <cell r="C53" t="str">
            <v>distributions.Stapled.dcba5c26-922b-4e46-b526-e0abc4efb0a4</v>
          </cell>
          <cell r="D53">
            <v>21</v>
          </cell>
          <cell r="E53">
            <v>5</v>
          </cell>
          <cell r="F53" t="str">
            <v>Line_5</v>
          </cell>
          <cell r="G53" t="str">
            <v>AddE</v>
          </cell>
          <cell r="I53" t="str">
            <v>Westfield Corporation - Stapled Securities</v>
          </cell>
          <cell r="J53">
            <v>8890.9</v>
          </cell>
          <cell r="K53">
            <v>0</v>
          </cell>
          <cell r="L53">
            <v>8890.9</v>
          </cell>
          <cell r="M53">
            <v>0</v>
          </cell>
          <cell r="N53" t="str">
            <v>Add</v>
          </cell>
          <cell r="O53">
            <v>0</v>
          </cell>
          <cell r="V53" t="str">
            <v>NA</v>
          </cell>
          <cell r="X53">
            <v>0</v>
          </cell>
          <cell r="Y53" t="b">
            <v>0</v>
          </cell>
          <cell r="Z53" t="b">
            <v>0</v>
          </cell>
          <cell r="AA53" t="b">
            <v>0</v>
          </cell>
          <cell r="AB53">
            <v>0</v>
          </cell>
          <cell r="AC53" t="b">
            <v>1</v>
          </cell>
          <cell r="AE53" t="str">
            <v>P</v>
          </cell>
          <cell r="AF53"/>
          <cell r="AG53">
            <v>0</v>
          </cell>
          <cell r="AI53"/>
        </row>
        <row r="54">
          <cell r="C54" t="str">
            <v>Totaldistributions.Stapled</v>
          </cell>
          <cell r="D54">
            <v>22</v>
          </cell>
          <cell r="E54">
            <v>4</v>
          </cell>
          <cell r="F54" t="str">
            <v>Total_4</v>
          </cell>
          <cell r="G54" t="str">
            <v>AddE</v>
          </cell>
          <cell r="I54" t="str">
            <v>Total Stapled Securities</v>
          </cell>
          <cell r="J54">
            <v>40633.71</v>
          </cell>
          <cell r="K54">
            <v>0</v>
          </cell>
          <cell r="L54">
            <v>40633.71</v>
          </cell>
          <cell r="M54">
            <v>0</v>
          </cell>
          <cell r="N54" t="str">
            <v>Add</v>
          </cell>
          <cell r="O54">
            <v>0</v>
          </cell>
          <cell r="V54" t="str">
            <v>NA</v>
          </cell>
          <cell r="X54">
            <v>0</v>
          </cell>
          <cell r="Y54" t="b">
            <v>0</v>
          </cell>
          <cell r="Z54" t="b">
            <v>0</v>
          </cell>
          <cell r="AA54" t="b">
            <v>0</v>
          </cell>
          <cell r="AB54">
            <v>0</v>
          </cell>
          <cell r="AC54" t="b">
            <v>1</v>
          </cell>
          <cell r="AE54" t="str">
            <v>P</v>
          </cell>
          <cell r="AF54"/>
          <cell r="AG54">
            <v>0</v>
          </cell>
          <cell r="AI54"/>
        </row>
        <row r="55">
          <cell r="C55" t="str">
            <v>Totaldistributions</v>
          </cell>
          <cell r="D55">
            <v>23</v>
          </cell>
          <cell r="E55">
            <v>3</v>
          </cell>
          <cell r="F55" t="str">
            <v>Total_3</v>
          </cell>
          <cell r="G55" t="str">
            <v>AddE</v>
          </cell>
          <cell r="I55" t="str">
            <v>Total Distributions</v>
          </cell>
          <cell r="J55">
            <v>40633.71</v>
          </cell>
          <cell r="K55">
            <v>0</v>
          </cell>
          <cell r="L55">
            <v>40633.71</v>
          </cell>
          <cell r="M55">
            <v>0</v>
          </cell>
          <cell r="N55" t="str">
            <v>Add</v>
          </cell>
          <cell r="O55">
            <v>0</v>
          </cell>
          <cell r="V55" t="str">
            <v>NA</v>
          </cell>
          <cell r="X55">
            <v>0</v>
          </cell>
          <cell r="Y55" t="b">
            <v>0</v>
          </cell>
          <cell r="Z55" t="b">
            <v>0</v>
          </cell>
          <cell r="AA55" t="b">
            <v>0</v>
          </cell>
          <cell r="AB55">
            <v>0</v>
          </cell>
          <cell r="AC55" t="b">
            <v>1</v>
          </cell>
          <cell r="AE55" t="str">
            <v>P</v>
          </cell>
          <cell r="AF55"/>
          <cell r="AG55">
            <v>0</v>
          </cell>
          <cell r="AI55"/>
        </row>
        <row r="56">
          <cell r="C56" t="str">
            <v>dividends</v>
          </cell>
          <cell r="D56">
            <v>24</v>
          </cell>
          <cell r="E56">
            <v>3</v>
          </cell>
          <cell r="F56" t="str">
            <v>Header_3</v>
          </cell>
          <cell r="G56" t="str">
            <v>AddE</v>
          </cell>
          <cell r="I56" t="str">
            <v>Dividends</v>
          </cell>
          <cell r="J56">
            <v>0</v>
          </cell>
          <cell r="K56">
            <v>0</v>
          </cell>
          <cell r="L56">
            <v>0</v>
          </cell>
          <cell r="M56">
            <v>0</v>
          </cell>
          <cell r="O56">
            <v>0</v>
          </cell>
          <cell r="V56" t="str">
            <v>NA</v>
          </cell>
          <cell r="X56">
            <v>0</v>
          </cell>
          <cell r="Y56" t="b">
            <v>0</v>
          </cell>
          <cell r="Z56" t="b">
            <v>0</v>
          </cell>
          <cell r="AA56" t="b">
            <v>0</v>
          </cell>
          <cell r="AB56">
            <v>0</v>
          </cell>
          <cell r="AC56" t="b">
            <v>1</v>
          </cell>
          <cell r="AE56" t="str">
            <v>P</v>
          </cell>
          <cell r="AF56"/>
          <cell r="AG56">
            <v>0</v>
          </cell>
          <cell r="AI56"/>
        </row>
        <row r="57">
          <cell r="C57" t="str">
            <v>dividends.OtherFixedInterest</v>
          </cell>
          <cell r="D57">
            <v>25</v>
          </cell>
          <cell r="E57">
            <v>4</v>
          </cell>
          <cell r="F57" t="str">
            <v>Header_4</v>
          </cell>
          <cell r="G57" t="str">
            <v>AddE</v>
          </cell>
          <cell r="I57" t="str">
            <v>Other Fixed Interest Securities</v>
          </cell>
          <cell r="J57">
            <v>0</v>
          </cell>
          <cell r="K57">
            <v>0</v>
          </cell>
          <cell r="L57">
            <v>0</v>
          </cell>
          <cell r="M57">
            <v>0</v>
          </cell>
          <cell r="O57">
            <v>0</v>
          </cell>
          <cell r="V57" t="str">
            <v>NA</v>
          </cell>
          <cell r="X57">
            <v>0</v>
          </cell>
          <cell r="Y57" t="b">
            <v>0</v>
          </cell>
          <cell r="Z57" t="b">
            <v>0</v>
          </cell>
          <cell r="AA57" t="b">
            <v>0</v>
          </cell>
          <cell r="AB57">
            <v>0</v>
          </cell>
          <cell r="AC57" t="b">
            <v>1</v>
          </cell>
          <cell r="AE57" t="str">
            <v>P</v>
          </cell>
          <cell r="AF57"/>
          <cell r="AG57">
            <v>0</v>
          </cell>
          <cell r="AI57"/>
        </row>
        <row r="58">
          <cell r="C58" t="str">
            <v>dividends.OtherFixedInterest.8095f795-30a9-40b9-8e6f-d3cb26fb2897</v>
          </cell>
          <cell r="D58">
            <v>26</v>
          </cell>
          <cell r="E58">
            <v>5</v>
          </cell>
          <cell r="F58" t="str">
            <v>Line_5</v>
          </cell>
          <cell r="G58" t="str">
            <v>AddE</v>
          </cell>
          <cell r="I58" t="str">
            <v>NAB Ltd - Hybrid 3-Bbsw+1.25% Perp Sub Exch Non-Cum Stap</v>
          </cell>
          <cell r="J58">
            <v>613.89</v>
          </cell>
          <cell r="K58">
            <v>0</v>
          </cell>
          <cell r="L58">
            <v>613.89</v>
          </cell>
          <cell r="M58">
            <v>0</v>
          </cell>
          <cell r="N58" t="str">
            <v>Add</v>
          </cell>
          <cell r="O58">
            <v>0</v>
          </cell>
          <cell r="V58" t="str">
            <v>NA</v>
          </cell>
          <cell r="X58">
            <v>0</v>
          </cell>
          <cell r="Y58" t="b">
            <v>0</v>
          </cell>
          <cell r="Z58" t="b">
            <v>0</v>
          </cell>
          <cell r="AA58" t="b">
            <v>0</v>
          </cell>
          <cell r="AB58">
            <v>0</v>
          </cell>
          <cell r="AC58" t="b">
            <v>1</v>
          </cell>
          <cell r="AE58" t="str">
            <v>P</v>
          </cell>
          <cell r="AF58"/>
          <cell r="AG58">
            <v>0</v>
          </cell>
          <cell r="AI58"/>
        </row>
        <row r="59">
          <cell r="C59" t="str">
            <v>Totaldividends.OtherFixedInterest</v>
          </cell>
          <cell r="D59">
            <v>27</v>
          </cell>
          <cell r="E59">
            <v>4</v>
          </cell>
          <cell r="F59" t="str">
            <v>Total_4</v>
          </cell>
          <cell r="G59" t="str">
            <v>AddE</v>
          </cell>
          <cell r="I59" t="str">
            <v>Total Other Fixed Interest Securities</v>
          </cell>
          <cell r="J59">
            <v>613.89</v>
          </cell>
          <cell r="K59">
            <v>0</v>
          </cell>
          <cell r="L59">
            <v>613.89</v>
          </cell>
          <cell r="M59">
            <v>0</v>
          </cell>
          <cell r="N59" t="str">
            <v>Add</v>
          </cell>
          <cell r="O59">
            <v>0</v>
          </cell>
          <cell r="V59" t="str">
            <v>NA</v>
          </cell>
          <cell r="X59">
            <v>0</v>
          </cell>
          <cell r="Y59" t="b">
            <v>0</v>
          </cell>
          <cell r="Z59" t="b">
            <v>0</v>
          </cell>
          <cell r="AA59" t="b">
            <v>0</v>
          </cell>
          <cell r="AB59">
            <v>0</v>
          </cell>
          <cell r="AC59" t="b">
            <v>1</v>
          </cell>
          <cell r="AE59" t="str">
            <v>P</v>
          </cell>
          <cell r="AF59"/>
          <cell r="AG59">
            <v>0</v>
          </cell>
          <cell r="AI59"/>
        </row>
        <row r="60">
          <cell r="C60" t="str">
            <v>dividends.ListedShares</v>
          </cell>
          <cell r="D60">
            <v>28</v>
          </cell>
          <cell r="E60">
            <v>4</v>
          </cell>
          <cell r="F60" t="str">
            <v>Header_4</v>
          </cell>
          <cell r="G60" t="str">
            <v>AddE</v>
          </cell>
          <cell r="I60" t="str">
            <v>Shares in Listed Companies</v>
          </cell>
          <cell r="J60">
            <v>0</v>
          </cell>
          <cell r="K60">
            <v>0</v>
          </cell>
          <cell r="L60">
            <v>0</v>
          </cell>
          <cell r="M60">
            <v>0</v>
          </cell>
          <cell r="O60">
            <v>0</v>
          </cell>
          <cell r="V60" t="str">
            <v>NA</v>
          </cell>
          <cell r="X60">
            <v>0</v>
          </cell>
          <cell r="Y60" t="b">
            <v>0</v>
          </cell>
          <cell r="Z60" t="b">
            <v>0</v>
          </cell>
          <cell r="AA60" t="b">
            <v>0</v>
          </cell>
          <cell r="AB60">
            <v>0</v>
          </cell>
          <cell r="AC60" t="b">
            <v>1</v>
          </cell>
          <cell r="AE60" t="str">
            <v>P</v>
          </cell>
          <cell r="AF60"/>
          <cell r="AG60">
            <v>0</v>
          </cell>
          <cell r="AI60"/>
        </row>
        <row r="61">
          <cell r="C61" t="str">
            <v>dividends.ListedShares.ea7fe5a2-6a50-4e1c-b2bf-ab7ac3754bf6</v>
          </cell>
          <cell r="D61">
            <v>29</v>
          </cell>
          <cell r="E61">
            <v>5</v>
          </cell>
          <cell r="F61" t="str">
            <v>Line_5</v>
          </cell>
          <cell r="G61" t="str">
            <v>AddE</v>
          </cell>
          <cell r="I61" t="str">
            <v>ANZ Banking Group Ltd - Cnv Pref 6-Bbsw+3.10% Perp Sub Non-Cum T-09-19</v>
          </cell>
          <cell r="J61">
            <v>5261.86</v>
          </cell>
          <cell r="K61">
            <v>0</v>
          </cell>
          <cell r="L61">
            <v>5261.86</v>
          </cell>
          <cell r="M61">
            <v>0</v>
          </cell>
          <cell r="N61" t="str">
            <v>Add</v>
          </cell>
          <cell r="O61">
            <v>0</v>
          </cell>
          <cell r="V61" t="str">
            <v>NA</v>
          </cell>
          <cell r="X61">
            <v>0</v>
          </cell>
          <cell r="Y61" t="b">
            <v>0</v>
          </cell>
          <cell r="Z61" t="b">
            <v>0</v>
          </cell>
          <cell r="AA61" t="b">
            <v>0</v>
          </cell>
          <cell r="AB61">
            <v>0</v>
          </cell>
          <cell r="AC61" t="b">
            <v>1</v>
          </cell>
          <cell r="AE61" t="str">
            <v>P</v>
          </cell>
          <cell r="AF61"/>
          <cell r="AG61">
            <v>0</v>
          </cell>
          <cell r="AI61"/>
        </row>
        <row r="62">
          <cell r="C62" t="str">
            <v>dividends.ListedShares.c661fd1f-7227-4c8d-84cb-8704d5b3ff83</v>
          </cell>
          <cell r="D62">
            <v>30</v>
          </cell>
          <cell r="E62">
            <v>5</v>
          </cell>
          <cell r="F62" t="str">
            <v>Line_5</v>
          </cell>
          <cell r="G62" t="str">
            <v>AddE</v>
          </cell>
          <cell r="I62" t="str">
            <v>BHP Billiton Limited</v>
          </cell>
          <cell r="J62">
            <v>9966.07</v>
          </cell>
          <cell r="K62">
            <v>0</v>
          </cell>
          <cell r="L62">
            <v>9966.07</v>
          </cell>
          <cell r="M62">
            <v>0</v>
          </cell>
          <cell r="N62" t="str">
            <v>Add</v>
          </cell>
          <cell r="O62">
            <v>0</v>
          </cell>
          <cell r="V62" t="str">
            <v>NA</v>
          </cell>
          <cell r="X62">
            <v>0</v>
          </cell>
          <cell r="Y62" t="b">
            <v>0</v>
          </cell>
          <cell r="Z62" t="b">
            <v>0</v>
          </cell>
          <cell r="AA62" t="b">
            <v>0</v>
          </cell>
          <cell r="AB62">
            <v>0</v>
          </cell>
          <cell r="AC62" t="b">
            <v>1</v>
          </cell>
          <cell r="AE62" t="str">
            <v>P</v>
          </cell>
          <cell r="AF62"/>
          <cell r="AG62">
            <v>0</v>
          </cell>
          <cell r="AI62"/>
        </row>
        <row r="63">
          <cell r="C63" t="str">
            <v>dividends.ListedShares.1eaa5cbe-0ce4-470e-83e9-f0eda6d6e2da</v>
          </cell>
          <cell r="D63">
            <v>31</v>
          </cell>
          <cell r="E63">
            <v>5</v>
          </cell>
          <cell r="F63" t="str">
            <v>Line_5</v>
          </cell>
          <cell r="G63" t="str">
            <v>AddE</v>
          </cell>
          <cell r="I63" t="str">
            <v>Commonwealth Bank Of Australia.</v>
          </cell>
          <cell r="J63">
            <v>20105.759999999998</v>
          </cell>
          <cell r="K63">
            <v>0</v>
          </cell>
          <cell r="L63">
            <v>20105.759999999998</v>
          </cell>
          <cell r="M63">
            <v>0</v>
          </cell>
          <cell r="N63" t="str">
            <v>Add</v>
          </cell>
          <cell r="O63">
            <v>0</v>
          </cell>
          <cell r="V63" t="str">
            <v>NA</v>
          </cell>
          <cell r="X63">
            <v>0</v>
          </cell>
          <cell r="Y63" t="b">
            <v>0</v>
          </cell>
          <cell r="Z63" t="b">
            <v>0</v>
          </cell>
          <cell r="AA63" t="b">
            <v>0</v>
          </cell>
          <cell r="AB63">
            <v>0</v>
          </cell>
          <cell r="AC63" t="b">
            <v>1</v>
          </cell>
          <cell r="AE63" t="str">
            <v>P</v>
          </cell>
          <cell r="AF63"/>
          <cell r="AG63">
            <v>0</v>
          </cell>
          <cell r="AI63"/>
        </row>
        <row r="64">
          <cell r="C64" t="str">
            <v>dividends.ListedShares.24fef001-f628-4dc4-9bf6-8ee82dd62ed3</v>
          </cell>
          <cell r="D64">
            <v>32</v>
          </cell>
          <cell r="E64">
            <v>5</v>
          </cell>
          <cell r="F64" t="str">
            <v>Line_5</v>
          </cell>
          <cell r="G64" t="str">
            <v>AddE</v>
          </cell>
          <cell r="I64" t="str">
            <v>Lycopodium Limited</v>
          </cell>
          <cell r="J64">
            <v>7521.43</v>
          </cell>
          <cell r="K64">
            <v>0</v>
          </cell>
          <cell r="L64">
            <v>7521.43</v>
          </cell>
          <cell r="M64">
            <v>0</v>
          </cell>
          <cell r="N64" t="str">
            <v>Add</v>
          </cell>
          <cell r="O64">
            <v>0</v>
          </cell>
          <cell r="V64" t="str">
            <v>NA</v>
          </cell>
          <cell r="X64">
            <v>0</v>
          </cell>
          <cell r="Y64" t="b">
            <v>0</v>
          </cell>
          <cell r="Z64" t="b">
            <v>0</v>
          </cell>
          <cell r="AA64" t="b">
            <v>0</v>
          </cell>
          <cell r="AB64">
            <v>0</v>
          </cell>
          <cell r="AC64" t="b">
            <v>1</v>
          </cell>
          <cell r="AE64" t="str">
            <v>P</v>
          </cell>
          <cell r="AF64"/>
          <cell r="AG64">
            <v>0</v>
          </cell>
          <cell r="AI64"/>
        </row>
        <row r="65">
          <cell r="C65" t="str">
            <v>dividends.ListedShares.11031a76-c558-42b0-9844-9a11dee4c1e8</v>
          </cell>
          <cell r="D65">
            <v>33</v>
          </cell>
          <cell r="E65">
            <v>5</v>
          </cell>
          <cell r="F65" t="str">
            <v>Line_5</v>
          </cell>
          <cell r="G65" t="str">
            <v>AddE</v>
          </cell>
          <cell r="I65" t="str">
            <v>RCG Corporation Limited</v>
          </cell>
          <cell r="J65">
            <v>49696.72</v>
          </cell>
          <cell r="K65">
            <v>0</v>
          </cell>
          <cell r="L65">
            <v>49696.72</v>
          </cell>
          <cell r="M65">
            <v>0</v>
          </cell>
          <cell r="N65" t="str">
            <v>Add</v>
          </cell>
          <cell r="O65">
            <v>0</v>
          </cell>
          <cell r="V65" t="str">
            <v>NA</v>
          </cell>
          <cell r="X65">
            <v>0</v>
          </cell>
          <cell r="Y65" t="b">
            <v>0</v>
          </cell>
          <cell r="Z65" t="b">
            <v>0</v>
          </cell>
          <cell r="AA65" t="b">
            <v>0</v>
          </cell>
          <cell r="AB65">
            <v>0</v>
          </cell>
          <cell r="AC65" t="b">
            <v>1</v>
          </cell>
          <cell r="AE65" t="str">
            <v>P</v>
          </cell>
          <cell r="AF65"/>
          <cell r="AG65">
            <v>0</v>
          </cell>
          <cell r="AI65"/>
        </row>
        <row r="66">
          <cell r="C66" t="str">
            <v>dividends.ListedShares.ea88510b-2578-4e3e-954a-a34881259d6d</v>
          </cell>
          <cell r="D66">
            <v>34</v>
          </cell>
          <cell r="E66">
            <v>5</v>
          </cell>
          <cell r="F66" t="str">
            <v>Line_5</v>
          </cell>
          <cell r="G66" t="str">
            <v>AddE</v>
          </cell>
          <cell r="I66" t="str">
            <v>South32 Limited</v>
          </cell>
          <cell r="J66">
            <v>108.16</v>
          </cell>
          <cell r="K66">
            <v>0</v>
          </cell>
          <cell r="L66">
            <v>108.16</v>
          </cell>
          <cell r="M66">
            <v>0</v>
          </cell>
          <cell r="N66" t="str">
            <v>Add</v>
          </cell>
          <cell r="O66">
            <v>0</v>
          </cell>
          <cell r="V66" t="str">
            <v>NA</v>
          </cell>
          <cell r="X66">
            <v>0</v>
          </cell>
          <cell r="Y66" t="b">
            <v>0</v>
          </cell>
          <cell r="Z66" t="b">
            <v>0</v>
          </cell>
          <cell r="AA66" t="b">
            <v>0</v>
          </cell>
          <cell r="AB66">
            <v>0</v>
          </cell>
          <cell r="AC66" t="b">
            <v>1</v>
          </cell>
          <cell r="AE66" t="str">
            <v>P</v>
          </cell>
          <cell r="AF66"/>
          <cell r="AG66">
            <v>0</v>
          </cell>
          <cell r="AI66"/>
        </row>
        <row r="67">
          <cell r="C67" t="str">
            <v>dividends.ListedShares.70ba86ed-c44b-4771-b5a2-be7e62412e91</v>
          </cell>
          <cell r="D67">
            <v>35</v>
          </cell>
          <cell r="E67">
            <v>5</v>
          </cell>
          <cell r="F67" t="str">
            <v>Line_5</v>
          </cell>
          <cell r="G67" t="str">
            <v>AddE</v>
          </cell>
          <cell r="I67" t="str">
            <v>Wesfarmers Limited</v>
          </cell>
          <cell r="J67">
            <v>15059.32</v>
          </cell>
          <cell r="K67">
            <v>0</v>
          </cell>
          <cell r="L67">
            <v>15059.32</v>
          </cell>
          <cell r="M67">
            <v>0</v>
          </cell>
          <cell r="N67" t="str">
            <v>Add</v>
          </cell>
          <cell r="O67">
            <v>0</v>
          </cell>
          <cell r="V67" t="str">
            <v>NA</v>
          </cell>
          <cell r="X67">
            <v>0</v>
          </cell>
          <cell r="Y67" t="b">
            <v>0</v>
          </cell>
          <cell r="Z67" t="b">
            <v>0</v>
          </cell>
          <cell r="AA67" t="b">
            <v>0</v>
          </cell>
          <cell r="AB67">
            <v>0</v>
          </cell>
          <cell r="AC67" t="b">
            <v>1</v>
          </cell>
          <cell r="AE67" t="str">
            <v>P</v>
          </cell>
          <cell r="AF67"/>
          <cell r="AG67">
            <v>0</v>
          </cell>
          <cell r="AI67"/>
        </row>
        <row r="68">
          <cell r="C68" t="str">
            <v>Totaldividends.ListedShares</v>
          </cell>
          <cell r="D68">
            <v>36</v>
          </cell>
          <cell r="E68">
            <v>4</v>
          </cell>
          <cell r="F68" t="str">
            <v>Total_4</v>
          </cell>
          <cell r="G68" t="str">
            <v>AddE</v>
          </cell>
          <cell r="I68" t="str">
            <v>Total Shares in Listed Companies</v>
          </cell>
          <cell r="J68">
            <v>107719.32</v>
          </cell>
          <cell r="K68">
            <v>0</v>
          </cell>
          <cell r="L68">
            <v>107719.32</v>
          </cell>
          <cell r="M68">
            <v>0</v>
          </cell>
          <cell r="N68" t="str">
            <v>Add</v>
          </cell>
          <cell r="O68">
            <v>0</v>
          </cell>
          <cell r="V68" t="str">
            <v>NA</v>
          </cell>
          <cell r="X68">
            <v>0</v>
          </cell>
          <cell r="Y68" t="b">
            <v>0</v>
          </cell>
          <cell r="Z68" t="b">
            <v>0</v>
          </cell>
          <cell r="AA68" t="b">
            <v>0</v>
          </cell>
          <cell r="AB68">
            <v>0</v>
          </cell>
          <cell r="AC68" t="b">
            <v>1</v>
          </cell>
          <cell r="AE68" t="str">
            <v>P</v>
          </cell>
          <cell r="AF68"/>
          <cell r="AG68">
            <v>0</v>
          </cell>
          <cell r="AI68"/>
        </row>
        <row r="69">
          <cell r="C69" t="str">
            <v>Totaldividends</v>
          </cell>
          <cell r="D69">
            <v>37</v>
          </cell>
          <cell r="E69">
            <v>3</v>
          </cell>
          <cell r="F69" t="str">
            <v>Total_3</v>
          </cell>
          <cell r="G69" t="str">
            <v>AddE</v>
          </cell>
          <cell r="I69" t="str">
            <v>Total Dividends</v>
          </cell>
          <cell r="J69">
            <v>108333.21</v>
          </cell>
          <cell r="K69">
            <v>0</v>
          </cell>
          <cell r="L69">
            <v>108333.21</v>
          </cell>
          <cell r="M69">
            <v>0</v>
          </cell>
          <cell r="N69" t="str">
            <v>Add</v>
          </cell>
          <cell r="O69">
            <v>0</v>
          </cell>
          <cell r="V69" t="str">
            <v>NA</v>
          </cell>
          <cell r="X69">
            <v>0</v>
          </cell>
          <cell r="Y69" t="b">
            <v>0</v>
          </cell>
          <cell r="Z69" t="b">
            <v>0</v>
          </cell>
          <cell r="AA69" t="b">
            <v>0</v>
          </cell>
          <cell r="AB69">
            <v>0</v>
          </cell>
          <cell r="AC69" t="b">
            <v>1</v>
          </cell>
          <cell r="AE69" t="str">
            <v>P</v>
          </cell>
          <cell r="AF69"/>
          <cell r="AG69">
            <v>0</v>
          </cell>
          <cell r="AI69"/>
        </row>
        <row r="70">
          <cell r="C70" t="str">
            <v>foreign_income</v>
          </cell>
          <cell r="D70">
            <v>38</v>
          </cell>
          <cell r="E70">
            <v>3</v>
          </cell>
          <cell r="F70" t="str">
            <v>Header_3</v>
          </cell>
          <cell r="G70" t="str">
            <v>AddE</v>
          </cell>
          <cell r="I70" t="str">
            <v>Foreign Income</v>
          </cell>
          <cell r="J70">
            <v>0</v>
          </cell>
          <cell r="K70">
            <v>0</v>
          </cell>
          <cell r="L70">
            <v>0</v>
          </cell>
          <cell r="M70">
            <v>0</v>
          </cell>
          <cell r="O70">
            <v>0</v>
          </cell>
          <cell r="V70" t="str">
            <v>NA</v>
          </cell>
          <cell r="X70">
            <v>0</v>
          </cell>
          <cell r="Y70" t="b">
            <v>0</v>
          </cell>
          <cell r="Z70" t="b">
            <v>0</v>
          </cell>
          <cell r="AA70" t="b">
            <v>0</v>
          </cell>
          <cell r="AB70">
            <v>0</v>
          </cell>
          <cell r="AC70" t="b">
            <v>1</v>
          </cell>
          <cell r="AE70" t="str">
            <v>P</v>
          </cell>
          <cell r="AF70"/>
          <cell r="AG70">
            <v>0</v>
          </cell>
          <cell r="AI70"/>
        </row>
        <row r="71">
          <cell r="C71" t="str">
            <v>foreign_income.ForeignIncome.ForeignDividend</v>
          </cell>
          <cell r="D71">
            <v>39</v>
          </cell>
          <cell r="E71">
            <v>4</v>
          </cell>
          <cell r="F71" t="str">
            <v>Header_4</v>
          </cell>
          <cell r="G71" t="str">
            <v>AddE</v>
          </cell>
          <cell r="I71" t="str">
            <v>Foreign Dividend</v>
          </cell>
          <cell r="J71">
            <v>0</v>
          </cell>
          <cell r="K71">
            <v>0</v>
          </cell>
          <cell r="L71">
            <v>0</v>
          </cell>
          <cell r="M71">
            <v>0</v>
          </cell>
          <cell r="O71">
            <v>0</v>
          </cell>
          <cell r="V71" t="str">
            <v>NA</v>
          </cell>
          <cell r="X71">
            <v>0</v>
          </cell>
          <cell r="Y71" t="b">
            <v>0</v>
          </cell>
          <cell r="Z71" t="b">
            <v>0</v>
          </cell>
          <cell r="AA71" t="b">
            <v>0</v>
          </cell>
          <cell r="AB71">
            <v>0</v>
          </cell>
          <cell r="AC71" t="b">
            <v>1</v>
          </cell>
          <cell r="AE71" t="str">
            <v>P</v>
          </cell>
          <cell r="AF71"/>
          <cell r="AG71">
            <v>0</v>
          </cell>
          <cell r="AI71"/>
        </row>
        <row r="72">
          <cell r="C72" t="str">
            <v>foreign_income.ForeignIncome.ForeignDividend.UnitTrusts</v>
          </cell>
          <cell r="D72">
            <v>40</v>
          </cell>
          <cell r="E72">
            <v>5</v>
          </cell>
          <cell r="F72" t="str">
            <v>Header_5</v>
          </cell>
          <cell r="G72" t="str">
            <v>AddE</v>
          </cell>
          <cell r="I72" t="str">
            <v>Units In Listed Unit Trusts</v>
          </cell>
          <cell r="J72">
            <v>0</v>
          </cell>
          <cell r="K72">
            <v>0</v>
          </cell>
          <cell r="L72">
            <v>0</v>
          </cell>
          <cell r="M72">
            <v>0</v>
          </cell>
          <cell r="O72">
            <v>0</v>
          </cell>
          <cell r="V72" t="str">
            <v>NA</v>
          </cell>
          <cell r="X72">
            <v>0</v>
          </cell>
          <cell r="Y72" t="b">
            <v>0</v>
          </cell>
          <cell r="Z72" t="b">
            <v>0</v>
          </cell>
          <cell r="AA72" t="b">
            <v>0</v>
          </cell>
          <cell r="AB72">
            <v>0</v>
          </cell>
          <cell r="AC72" t="b">
            <v>1</v>
          </cell>
          <cell r="AE72" t="str">
            <v>P</v>
          </cell>
          <cell r="AF72"/>
          <cell r="AG72">
            <v>0</v>
          </cell>
          <cell r="AI72"/>
        </row>
        <row r="73">
          <cell r="C73" t="str">
            <v>foreign_income.ForeignIncome.ForeignDividend.UnitTrusts.585f5263-8705-4fe9-a474-8235212ecee1</v>
          </cell>
          <cell r="D73">
            <v>41</v>
          </cell>
          <cell r="E73">
            <v>6</v>
          </cell>
          <cell r="F73" t="str">
            <v>Line_6</v>
          </cell>
          <cell r="G73" t="str">
            <v>AddE</v>
          </cell>
          <cell r="I73" t="str">
            <v>Vanguard Us Total Market Shares Index ETF - CDI's 1:1</v>
          </cell>
          <cell r="J73">
            <v>178.51</v>
          </cell>
          <cell r="K73">
            <v>0</v>
          </cell>
          <cell r="L73">
            <v>178.51</v>
          </cell>
          <cell r="M73">
            <v>0</v>
          </cell>
          <cell r="N73" t="str">
            <v>Add</v>
          </cell>
          <cell r="O73">
            <v>0</v>
          </cell>
          <cell r="V73" t="str">
            <v>NA</v>
          </cell>
          <cell r="X73">
            <v>0</v>
          </cell>
          <cell r="Y73" t="b">
            <v>0</v>
          </cell>
          <cell r="Z73" t="b">
            <v>0</v>
          </cell>
          <cell r="AA73" t="b">
            <v>0</v>
          </cell>
          <cell r="AB73">
            <v>0</v>
          </cell>
          <cell r="AC73" t="b">
            <v>1</v>
          </cell>
          <cell r="AE73" t="str">
            <v>P</v>
          </cell>
          <cell r="AF73"/>
          <cell r="AG73">
            <v>0</v>
          </cell>
          <cell r="AI73"/>
        </row>
        <row r="74">
          <cell r="C74" t="str">
            <v>Totalforeign_income.ForeignIncome.ForeignDividend.UnitTrusts</v>
          </cell>
          <cell r="D74">
            <v>42</v>
          </cell>
          <cell r="E74">
            <v>5</v>
          </cell>
          <cell r="F74" t="str">
            <v>Total_5</v>
          </cell>
          <cell r="G74" t="str">
            <v>AddE</v>
          </cell>
          <cell r="I74" t="str">
            <v>Total Units In Listed Unit Trusts</v>
          </cell>
          <cell r="J74">
            <v>178.51</v>
          </cell>
          <cell r="K74">
            <v>0</v>
          </cell>
          <cell r="L74">
            <v>178.51</v>
          </cell>
          <cell r="M74">
            <v>0</v>
          </cell>
          <cell r="N74" t="str">
            <v>Add</v>
          </cell>
          <cell r="O74">
            <v>0</v>
          </cell>
          <cell r="V74" t="str">
            <v>NA</v>
          </cell>
          <cell r="X74">
            <v>0</v>
          </cell>
          <cell r="Y74" t="b">
            <v>0</v>
          </cell>
          <cell r="Z74" t="b">
            <v>0</v>
          </cell>
          <cell r="AA74" t="b">
            <v>0</v>
          </cell>
          <cell r="AB74">
            <v>0</v>
          </cell>
          <cell r="AC74" t="b">
            <v>1</v>
          </cell>
          <cell r="AE74" t="str">
            <v>P</v>
          </cell>
          <cell r="AF74"/>
          <cell r="AG74">
            <v>0</v>
          </cell>
          <cell r="AI74"/>
        </row>
        <row r="75">
          <cell r="C75" t="str">
            <v>Totalforeign_income.ForeignIncome.ForeignDividend</v>
          </cell>
          <cell r="D75">
            <v>43</v>
          </cell>
          <cell r="E75">
            <v>4</v>
          </cell>
          <cell r="F75" t="str">
            <v>Total_4</v>
          </cell>
          <cell r="G75" t="str">
            <v>AddE</v>
          </cell>
          <cell r="I75" t="str">
            <v>Total Foreign Dividend</v>
          </cell>
          <cell r="J75">
            <v>178.51</v>
          </cell>
          <cell r="K75">
            <v>0</v>
          </cell>
          <cell r="L75">
            <v>178.51</v>
          </cell>
          <cell r="M75">
            <v>0</v>
          </cell>
          <cell r="N75" t="str">
            <v>Add</v>
          </cell>
          <cell r="O75">
            <v>0</v>
          </cell>
          <cell r="V75" t="str">
            <v>NA</v>
          </cell>
          <cell r="X75">
            <v>0</v>
          </cell>
          <cell r="Y75" t="b">
            <v>0</v>
          </cell>
          <cell r="Z75" t="b">
            <v>0</v>
          </cell>
          <cell r="AA75" t="b">
            <v>0</v>
          </cell>
          <cell r="AB75">
            <v>0</v>
          </cell>
          <cell r="AC75" t="b">
            <v>1</v>
          </cell>
          <cell r="AE75" t="str">
            <v>P</v>
          </cell>
          <cell r="AF75"/>
          <cell r="AG75">
            <v>0</v>
          </cell>
          <cell r="AI75"/>
        </row>
        <row r="76">
          <cell r="C76" t="str">
            <v>Totalforeign_income</v>
          </cell>
          <cell r="D76">
            <v>44</v>
          </cell>
          <cell r="E76">
            <v>3</v>
          </cell>
          <cell r="F76" t="str">
            <v>Total_3</v>
          </cell>
          <cell r="G76" t="str">
            <v>AddE</v>
          </cell>
          <cell r="I76" t="str">
            <v>Total Foreign Income</v>
          </cell>
          <cell r="J76">
            <v>178.51</v>
          </cell>
          <cell r="K76">
            <v>0</v>
          </cell>
          <cell r="L76">
            <v>178.51</v>
          </cell>
          <cell r="M76">
            <v>0</v>
          </cell>
          <cell r="N76" t="str">
            <v>Add</v>
          </cell>
          <cell r="O76">
            <v>0</v>
          </cell>
          <cell r="V76" t="str">
            <v>NA</v>
          </cell>
          <cell r="X76">
            <v>0</v>
          </cell>
          <cell r="Y76" t="b">
            <v>0</v>
          </cell>
          <cell r="Z76" t="b">
            <v>0</v>
          </cell>
          <cell r="AA76" t="b">
            <v>0</v>
          </cell>
          <cell r="AB76">
            <v>0</v>
          </cell>
          <cell r="AC76" t="b">
            <v>1</v>
          </cell>
          <cell r="AE76" t="str">
            <v>P</v>
          </cell>
          <cell r="AF76"/>
          <cell r="AG76">
            <v>0</v>
          </cell>
          <cell r="AI76"/>
        </row>
        <row r="77">
          <cell r="C77" t="str">
            <v>interest</v>
          </cell>
          <cell r="D77">
            <v>45</v>
          </cell>
          <cell r="E77">
            <v>3</v>
          </cell>
          <cell r="F77" t="str">
            <v>Header_3</v>
          </cell>
          <cell r="G77" t="str">
            <v>AddE</v>
          </cell>
          <cell r="I77" t="str">
            <v>Interest</v>
          </cell>
          <cell r="J77">
            <v>0</v>
          </cell>
          <cell r="K77">
            <v>0</v>
          </cell>
          <cell r="L77">
            <v>0</v>
          </cell>
          <cell r="M77">
            <v>0</v>
          </cell>
          <cell r="O77">
            <v>0</v>
          </cell>
          <cell r="V77" t="str">
            <v>NA</v>
          </cell>
          <cell r="X77">
            <v>0</v>
          </cell>
          <cell r="Y77" t="b">
            <v>0</v>
          </cell>
          <cell r="Z77" t="b">
            <v>0</v>
          </cell>
          <cell r="AA77" t="b">
            <v>0</v>
          </cell>
          <cell r="AB77">
            <v>0</v>
          </cell>
          <cell r="AC77" t="b">
            <v>1</v>
          </cell>
          <cell r="AE77" t="str">
            <v>P</v>
          </cell>
          <cell r="AF77"/>
          <cell r="AG77">
            <v>0</v>
          </cell>
          <cell r="AI77"/>
        </row>
        <row r="78">
          <cell r="C78" t="str">
            <v>interest.Cash</v>
          </cell>
          <cell r="D78">
            <v>46</v>
          </cell>
          <cell r="E78">
            <v>4</v>
          </cell>
          <cell r="F78" t="str">
            <v>Header_4</v>
          </cell>
          <cell r="G78" t="str">
            <v>AddE</v>
          </cell>
          <cell r="I78" t="str">
            <v>Cash and Cash Equivalents</v>
          </cell>
          <cell r="J78">
            <v>0</v>
          </cell>
          <cell r="K78">
            <v>0</v>
          </cell>
          <cell r="L78">
            <v>0</v>
          </cell>
          <cell r="M78">
            <v>0</v>
          </cell>
          <cell r="O78">
            <v>0</v>
          </cell>
          <cell r="V78" t="str">
            <v>NA</v>
          </cell>
          <cell r="X78">
            <v>0</v>
          </cell>
          <cell r="Y78" t="b">
            <v>0</v>
          </cell>
          <cell r="Z78" t="b">
            <v>0</v>
          </cell>
          <cell r="AA78" t="b">
            <v>0</v>
          </cell>
          <cell r="AB78">
            <v>0</v>
          </cell>
          <cell r="AC78" t="b">
            <v>1</v>
          </cell>
          <cell r="AE78" t="str">
            <v>P</v>
          </cell>
          <cell r="AF78"/>
          <cell r="AG78">
            <v>0</v>
          </cell>
          <cell r="AI78"/>
        </row>
        <row r="79">
          <cell r="C79" t="str">
            <v>interest.Cash.9a1a4a8d-126a-4a73-82c7-f3888256c7d5</v>
          </cell>
          <cell r="D79">
            <v>47</v>
          </cell>
          <cell r="E79">
            <v>5</v>
          </cell>
          <cell r="F79" t="str">
            <v>Line_5</v>
          </cell>
          <cell r="G79" t="str">
            <v>AddE</v>
          </cell>
          <cell r="I79" t="str">
            <v>Term Deposit ING 84613066</v>
          </cell>
          <cell r="J79">
            <v>8643.41</v>
          </cell>
          <cell r="K79">
            <v>0</v>
          </cell>
          <cell r="L79">
            <v>8643.41</v>
          </cell>
          <cell r="M79">
            <v>0</v>
          </cell>
          <cell r="N79" t="str">
            <v>Add</v>
          </cell>
          <cell r="O79">
            <v>0</v>
          </cell>
          <cell r="V79" t="str">
            <v>NA</v>
          </cell>
          <cell r="X79">
            <v>0</v>
          </cell>
          <cell r="Y79" t="b">
            <v>0</v>
          </cell>
          <cell r="Z79" t="b">
            <v>0</v>
          </cell>
          <cell r="AA79" t="b">
            <v>0</v>
          </cell>
          <cell r="AB79">
            <v>0</v>
          </cell>
          <cell r="AC79" t="b">
            <v>1</v>
          </cell>
          <cell r="AE79" t="str">
            <v>P</v>
          </cell>
          <cell r="AF79"/>
          <cell r="AG79">
            <v>0</v>
          </cell>
          <cell r="AI79"/>
        </row>
        <row r="80">
          <cell r="C80" t="str">
            <v>interest.Cash.4f350160-46c5-4076-bb84-401c0a4fbb02</v>
          </cell>
          <cell r="D80">
            <v>48</v>
          </cell>
          <cell r="E80">
            <v>5</v>
          </cell>
          <cell r="F80" t="str">
            <v>Line_5</v>
          </cell>
          <cell r="G80" t="str">
            <v>AddE</v>
          </cell>
          <cell r="I80" t="str">
            <v>Term Deposit UBank</v>
          </cell>
          <cell r="J80">
            <v>46946.28</v>
          </cell>
          <cell r="K80">
            <v>0</v>
          </cell>
          <cell r="L80">
            <v>46946.28</v>
          </cell>
          <cell r="M80">
            <v>0</v>
          </cell>
          <cell r="N80" t="str">
            <v>Add</v>
          </cell>
          <cell r="O80">
            <v>0</v>
          </cell>
          <cell r="V80" t="str">
            <v>NA</v>
          </cell>
          <cell r="X80">
            <v>0</v>
          </cell>
          <cell r="Y80" t="b">
            <v>0</v>
          </cell>
          <cell r="Z80" t="b">
            <v>0</v>
          </cell>
          <cell r="AA80" t="b">
            <v>0</v>
          </cell>
          <cell r="AB80">
            <v>0</v>
          </cell>
          <cell r="AC80" t="b">
            <v>1</v>
          </cell>
          <cell r="AE80" t="str">
            <v>P</v>
          </cell>
          <cell r="AF80"/>
          <cell r="AG80">
            <v>0</v>
          </cell>
          <cell r="AI80"/>
        </row>
        <row r="81">
          <cell r="C81" t="str">
            <v>interest.Cash.2c8e0546-25be-49ff-aef4-a427b595b974</v>
          </cell>
          <cell r="D81">
            <v>49</v>
          </cell>
          <cell r="E81">
            <v>5</v>
          </cell>
          <cell r="F81" t="str">
            <v>Line_5</v>
          </cell>
          <cell r="G81" t="str">
            <v>AddE</v>
          </cell>
          <cell r="I81" t="str">
            <v>Westpac Term Deposit 344139</v>
          </cell>
          <cell r="J81">
            <v>39784.74</v>
          </cell>
          <cell r="K81">
            <v>0</v>
          </cell>
          <cell r="L81">
            <v>39784.74</v>
          </cell>
          <cell r="M81">
            <v>0</v>
          </cell>
          <cell r="N81" t="str">
            <v>Add</v>
          </cell>
          <cell r="O81">
            <v>0</v>
          </cell>
          <cell r="V81" t="str">
            <v>NA</v>
          </cell>
          <cell r="X81">
            <v>0</v>
          </cell>
          <cell r="Y81" t="b">
            <v>0</v>
          </cell>
          <cell r="Z81" t="b">
            <v>0</v>
          </cell>
          <cell r="AA81" t="b">
            <v>0</v>
          </cell>
          <cell r="AB81">
            <v>0</v>
          </cell>
          <cell r="AC81" t="b">
            <v>1</v>
          </cell>
          <cell r="AE81" t="str">
            <v>P</v>
          </cell>
          <cell r="AF81"/>
          <cell r="AG81">
            <v>0</v>
          </cell>
          <cell r="AI81"/>
        </row>
        <row r="82">
          <cell r="C82" t="str">
            <v>interest.Cash.31e47dab-4edc-46a3-b1fb-dc9e2e3fbf4e</v>
          </cell>
          <cell r="D82">
            <v>50</v>
          </cell>
          <cell r="E82">
            <v>5</v>
          </cell>
          <cell r="F82" t="str">
            <v>Line_5</v>
          </cell>
          <cell r="G82" t="str">
            <v>AddE</v>
          </cell>
          <cell r="I82" t="str">
            <v>Westpac Term Deposit 365028</v>
          </cell>
          <cell r="J82">
            <v>1325.81</v>
          </cell>
          <cell r="K82">
            <v>0</v>
          </cell>
          <cell r="L82">
            <v>1325.81</v>
          </cell>
          <cell r="M82">
            <v>0</v>
          </cell>
          <cell r="N82" t="str">
            <v>Add</v>
          </cell>
          <cell r="O82">
            <v>0</v>
          </cell>
          <cell r="V82" t="str">
            <v>NA</v>
          </cell>
          <cell r="X82">
            <v>0</v>
          </cell>
          <cell r="Y82" t="b">
            <v>0</v>
          </cell>
          <cell r="Z82" t="b">
            <v>0</v>
          </cell>
          <cell r="AA82" t="b">
            <v>0</v>
          </cell>
          <cell r="AB82">
            <v>0</v>
          </cell>
          <cell r="AC82" t="b">
            <v>1</v>
          </cell>
          <cell r="AE82" t="str">
            <v>P</v>
          </cell>
          <cell r="AF82"/>
          <cell r="AG82">
            <v>0</v>
          </cell>
          <cell r="AI82"/>
        </row>
        <row r="83">
          <cell r="C83" t="str">
            <v>interest.Cash.a8b2f80e-0607-4219-88b6-91dde001f434</v>
          </cell>
          <cell r="D83">
            <v>51</v>
          </cell>
          <cell r="E83">
            <v>5</v>
          </cell>
          <cell r="F83" t="str">
            <v>Line_5</v>
          </cell>
          <cell r="G83" t="str">
            <v>AddE</v>
          </cell>
          <cell r="I83" t="str">
            <v>Westpac Term Deposit 384413</v>
          </cell>
          <cell r="J83">
            <v>21871.14</v>
          </cell>
          <cell r="K83">
            <v>0</v>
          </cell>
          <cell r="L83">
            <v>21871.14</v>
          </cell>
          <cell r="M83">
            <v>0</v>
          </cell>
          <cell r="N83" t="str">
            <v>Add</v>
          </cell>
          <cell r="O83">
            <v>0</v>
          </cell>
          <cell r="V83" t="str">
            <v>NA</v>
          </cell>
          <cell r="X83">
            <v>0</v>
          </cell>
          <cell r="Y83" t="b">
            <v>0</v>
          </cell>
          <cell r="Z83" t="b">
            <v>0</v>
          </cell>
          <cell r="AA83" t="b">
            <v>0</v>
          </cell>
          <cell r="AB83">
            <v>0</v>
          </cell>
          <cell r="AC83" t="b">
            <v>1</v>
          </cell>
          <cell r="AE83" t="str">
            <v>P</v>
          </cell>
          <cell r="AF83"/>
          <cell r="AG83">
            <v>0</v>
          </cell>
          <cell r="AI83"/>
        </row>
        <row r="84">
          <cell r="C84" t="str">
            <v>Totalinterest.Cash</v>
          </cell>
          <cell r="D84">
            <v>52</v>
          </cell>
          <cell r="E84">
            <v>4</v>
          </cell>
          <cell r="F84" t="str">
            <v>Total_4</v>
          </cell>
          <cell r="G84" t="str">
            <v>AddE</v>
          </cell>
          <cell r="I84" t="str">
            <v>Total Cash and Cash Equivalents</v>
          </cell>
          <cell r="J84">
            <v>118571.38</v>
          </cell>
          <cell r="K84">
            <v>0</v>
          </cell>
          <cell r="L84">
            <v>118571.38</v>
          </cell>
          <cell r="M84">
            <v>0</v>
          </cell>
          <cell r="N84" t="str">
            <v>Add</v>
          </cell>
          <cell r="O84">
            <v>0</v>
          </cell>
          <cell r="V84" t="str">
            <v>NA</v>
          </cell>
          <cell r="X84">
            <v>0</v>
          </cell>
          <cell r="Y84" t="b">
            <v>0</v>
          </cell>
          <cell r="Z84" t="b">
            <v>0</v>
          </cell>
          <cell r="AA84" t="b">
            <v>0</v>
          </cell>
          <cell r="AB84">
            <v>0</v>
          </cell>
          <cell r="AC84" t="b">
            <v>1</v>
          </cell>
          <cell r="AE84" t="str">
            <v>P</v>
          </cell>
          <cell r="AF84"/>
          <cell r="AG84">
            <v>0</v>
          </cell>
          <cell r="AI84"/>
        </row>
        <row r="85">
          <cell r="C85" t="str">
            <v>interest.OtherAssets.CashAtBank</v>
          </cell>
          <cell r="D85">
            <v>53</v>
          </cell>
          <cell r="E85">
            <v>4</v>
          </cell>
          <cell r="F85" t="str">
            <v>Header_4</v>
          </cell>
          <cell r="G85" t="str">
            <v>AddE</v>
          </cell>
          <cell r="I85" t="str">
            <v>Cash At Bank</v>
          </cell>
          <cell r="J85">
            <v>0</v>
          </cell>
          <cell r="K85">
            <v>0</v>
          </cell>
          <cell r="L85">
            <v>0</v>
          </cell>
          <cell r="M85">
            <v>0</v>
          </cell>
          <cell r="O85">
            <v>0</v>
          </cell>
          <cell r="V85" t="str">
            <v>NA</v>
          </cell>
          <cell r="X85">
            <v>0</v>
          </cell>
          <cell r="Y85" t="b">
            <v>0</v>
          </cell>
          <cell r="Z85" t="b">
            <v>0</v>
          </cell>
          <cell r="AA85" t="b">
            <v>0</v>
          </cell>
          <cell r="AB85">
            <v>0</v>
          </cell>
          <cell r="AC85" t="b">
            <v>1</v>
          </cell>
          <cell r="AE85" t="str">
            <v>P</v>
          </cell>
          <cell r="AF85"/>
          <cell r="AG85">
            <v>0</v>
          </cell>
          <cell r="AI85"/>
        </row>
        <row r="86">
          <cell r="C86" t="str">
            <v>interest.OtherAssets.CashAtBank.7ffe9331-78e5-4460-9afe-2b7177093c72</v>
          </cell>
          <cell r="D86">
            <v>54</v>
          </cell>
          <cell r="E86">
            <v>5</v>
          </cell>
          <cell r="F86" t="str">
            <v>Line_5</v>
          </cell>
          <cell r="G86" t="str">
            <v>AddE</v>
          </cell>
          <cell r="I86" t="str">
            <v>ANZ E*Trade Account</v>
          </cell>
          <cell r="J86">
            <v>1871.03</v>
          </cell>
          <cell r="K86">
            <v>0</v>
          </cell>
          <cell r="L86">
            <v>1871.03</v>
          </cell>
          <cell r="M86">
            <v>0</v>
          </cell>
          <cell r="N86" t="str">
            <v>Add</v>
          </cell>
          <cell r="O86">
            <v>0</v>
          </cell>
          <cell r="V86" t="str">
            <v>NA</v>
          </cell>
          <cell r="X86">
            <v>0</v>
          </cell>
          <cell r="Y86" t="b">
            <v>0</v>
          </cell>
          <cell r="Z86" t="b">
            <v>0</v>
          </cell>
          <cell r="AA86" t="b">
            <v>0</v>
          </cell>
          <cell r="AB86">
            <v>0</v>
          </cell>
          <cell r="AC86" t="b">
            <v>1</v>
          </cell>
          <cell r="AE86" t="str">
            <v>P</v>
          </cell>
          <cell r="AF86"/>
          <cell r="AG86">
            <v>0</v>
          </cell>
          <cell r="AI86"/>
        </row>
        <row r="87">
          <cell r="C87" t="str">
            <v>interest.OtherAssets.CashAtBank.6d42be5e-0a5b-47d5-8489-fa3dd40ed86a</v>
          </cell>
          <cell r="D87">
            <v>55</v>
          </cell>
          <cell r="E87">
            <v>5</v>
          </cell>
          <cell r="F87" t="str">
            <v>Line_5</v>
          </cell>
          <cell r="G87" t="str">
            <v>AddE</v>
          </cell>
          <cell r="I87" t="str">
            <v>ING Term Deposit 84613066</v>
          </cell>
          <cell r="J87">
            <v>45868</v>
          </cell>
          <cell r="K87">
            <v>0</v>
          </cell>
          <cell r="L87">
            <v>45868</v>
          </cell>
          <cell r="M87">
            <v>0</v>
          </cell>
          <cell r="N87" t="str">
            <v>Add</v>
          </cell>
          <cell r="O87">
            <v>0</v>
          </cell>
          <cell r="V87" t="str">
            <v>NA</v>
          </cell>
          <cell r="X87">
            <v>0</v>
          </cell>
          <cell r="Y87" t="b">
            <v>0</v>
          </cell>
          <cell r="Z87" t="b">
            <v>0</v>
          </cell>
          <cell r="AA87" t="b">
            <v>0</v>
          </cell>
          <cell r="AB87">
            <v>0</v>
          </cell>
          <cell r="AC87" t="b">
            <v>1</v>
          </cell>
          <cell r="AE87" t="str">
            <v>P</v>
          </cell>
          <cell r="AF87"/>
          <cell r="AG87">
            <v>0</v>
          </cell>
          <cell r="AI87"/>
        </row>
        <row r="88">
          <cell r="C88" t="str">
            <v>interest.OtherAssets.CashAtBank.1a98a0aa-e515-4c2e-bb22-eee2d2d27856</v>
          </cell>
          <cell r="D88">
            <v>56</v>
          </cell>
          <cell r="E88">
            <v>5</v>
          </cell>
          <cell r="F88" t="str">
            <v>Line_5</v>
          </cell>
          <cell r="G88" t="str">
            <v>AddE</v>
          </cell>
          <cell r="I88" t="str">
            <v>Westpac Business Cash Reserve</v>
          </cell>
          <cell r="J88">
            <v>1633.66</v>
          </cell>
          <cell r="K88">
            <v>0</v>
          </cell>
          <cell r="L88">
            <v>1633.66</v>
          </cell>
          <cell r="M88">
            <v>0</v>
          </cell>
          <cell r="N88" t="str">
            <v>Add</v>
          </cell>
          <cell r="O88">
            <v>0</v>
          </cell>
          <cell r="V88" t="str">
            <v>NA</v>
          </cell>
          <cell r="X88">
            <v>0</v>
          </cell>
          <cell r="Y88" t="b">
            <v>0</v>
          </cell>
          <cell r="Z88" t="b">
            <v>0</v>
          </cell>
          <cell r="AA88" t="b">
            <v>0</v>
          </cell>
          <cell r="AB88">
            <v>0</v>
          </cell>
          <cell r="AC88" t="b">
            <v>1</v>
          </cell>
          <cell r="AE88" t="str">
            <v>P</v>
          </cell>
          <cell r="AF88"/>
          <cell r="AG88">
            <v>0</v>
          </cell>
          <cell r="AI88"/>
        </row>
        <row r="89">
          <cell r="C89" t="str">
            <v>Totalinterest.OtherAssets.CashAtBank</v>
          </cell>
          <cell r="D89">
            <v>57</v>
          </cell>
          <cell r="E89">
            <v>4</v>
          </cell>
          <cell r="F89" t="str">
            <v>Total_4</v>
          </cell>
          <cell r="G89" t="str">
            <v>AddE</v>
          </cell>
          <cell r="I89" t="str">
            <v>Total Cash At Bank</v>
          </cell>
          <cell r="J89">
            <v>49372.69</v>
          </cell>
          <cell r="K89">
            <v>0</v>
          </cell>
          <cell r="L89">
            <v>49372.69</v>
          </cell>
          <cell r="M89">
            <v>0</v>
          </cell>
          <cell r="N89" t="str">
            <v>Add</v>
          </cell>
          <cell r="O89">
            <v>0</v>
          </cell>
          <cell r="V89" t="str">
            <v>NA</v>
          </cell>
          <cell r="X89">
            <v>0</v>
          </cell>
          <cell r="Y89" t="b">
            <v>0</v>
          </cell>
          <cell r="Z89" t="b">
            <v>0</v>
          </cell>
          <cell r="AA89" t="b">
            <v>0</v>
          </cell>
          <cell r="AB89">
            <v>0</v>
          </cell>
          <cell r="AC89" t="b">
            <v>1</v>
          </cell>
          <cell r="AE89" t="str">
            <v>P</v>
          </cell>
          <cell r="AF89"/>
          <cell r="AG89">
            <v>0</v>
          </cell>
          <cell r="AI89"/>
        </row>
        <row r="90">
          <cell r="C90" t="str">
            <v>interest.OtherFixedInterest</v>
          </cell>
          <cell r="D90">
            <v>58</v>
          </cell>
          <cell r="E90">
            <v>4</v>
          </cell>
          <cell r="F90" t="str">
            <v>Header_4</v>
          </cell>
          <cell r="G90" t="str">
            <v>AddE</v>
          </cell>
          <cell r="I90" t="str">
            <v>Other Fixed Interest Securities</v>
          </cell>
          <cell r="J90">
            <v>0</v>
          </cell>
          <cell r="K90">
            <v>0</v>
          </cell>
          <cell r="L90">
            <v>0</v>
          </cell>
          <cell r="M90">
            <v>0</v>
          </cell>
          <cell r="O90">
            <v>0</v>
          </cell>
          <cell r="V90" t="str">
            <v>NA</v>
          </cell>
          <cell r="X90">
            <v>0</v>
          </cell>
          <cell r="Y90" t="b">
            <v>0</v>
          </cell>
          <cell r="Z90" t="b">
            <v>0</v>
          </cell>
          <cell r="AA90" t="b">
            <v>0</v>
          </cell>
          <cell r="AB90">
            <v>0</v>
          </cell>
          <cell r="AC90" t="b">
            <v>1</v>
          </cell>
          <cell r="AE90" t="str">
            <v>P</v>
          </cell>
          <cell r="AF90"/>
          <cell r="AG90">
            <v>0</v>
          </cell>
          <cell r="AI90"/>
        </row>
        <row r="91">
          <cell r="C91" t="str">
            <v>interest.OtherFixedInterest.fadeec77-42db-4e5e-85db-6bf9ece3a26c</v>
          </cell>
          <cell r="D91">
            <v>59</v>
          </cell>
          <cell r="E91">
            <v>5</v>
          </cell>
          <cell r="F91" t="str">
            <v>Line_5</v>
          </cell>
          <cell r="G91" t="str">
            <v>AddE</v>
          </cell>
          <cell r="I91" t="str">
            <v>AGL Energy Limited. - Hybrid 3-Bbsw+3.80% 08-06-39 Sub Step T-06-19</v>
          </cell>
          <cell r="J91">
            <v>5624.3</v>
          </cell>
          <cell r="K91">
            <v>0</v>
          </cell>
          <cell r="L91">
            <v>5624.3</v>
          </cell>
          <cell r="M91">
            <v>0</v>
          </cell>
          <cell r="N91" t="str">
            <v>Add</v>
          </cell>
          <cell r="O91">
            <v>0</v>
          </cell>
          <cell r="V91" t="str">
            <v>NA</v>
          </cell>
          <cell r="X91">
            <v>0</v>
          </cell>
          <cell r="Y91" t="b">
            <v>0</v>
          </cell>
          <cell r="Z91" t="b">
            <v>0</v>
          </cell>
          <cell r="AA91" t="b">
            <v>0</v>
          </cell>
          <cell r="AB91">
            <v>0</v>
          </cell>
          <cell r="AC91" t="b">
            <v>1</v>
          </cell>
          <cell r="AE91" t="str">
            <v>P</v>
          </cell>
          <cell r="AF91"/>
          <cell r="AG91">
            <v>0</v>
          </cell>
          <cell r="AI91"/>
        </row>
        <row r="92">
          <cell r="C92" t="str">
            <v>interest.OtherFixedInterest.f0f4db9a-7385-4541-ae22-c5c550e0f92e</v>
          </cell>
          <cell r="D92">
            <v>60</v>
          </cell>
          <cell r="E92">
            <v>5</v>
          </cell>
          <cell r="F92" t="str">
            <v>Line_5</v>
          </cell>
          <cell r="G92" t="str">
            <v>AddE</v>
          </cell>
          <cell r="I92" t="str">
            <v>Macquarie Bank Limited - Hybrid 3-Bbsw+1.70% Perp Sub Non-Cum Stap</v>
          </cell>
          <cell r="J92">
            <v>728.99</v>
          </cell>
          <cell r="K92">
            <v>0</v>
          </cell>
          <cell r="L92">
            <v>728.99</v>
          </cell>
          <cell r="M92">
            <v>0</v>
          </cell>
          <cell r="N92" t="str">
            <v>Add</v>
          </cell>
          <cell r="O92">
            <v>0</v>
          </cell>
          <cell r="V92" t="str">
            <v>NA</v>
          </cell>
          <cell r="X92">
            <v>0</v>
          </cell>
          <cell r="Y92" t="b">
            <v>0</v>
          </cell>
          <cell r="Z92" t="b">
            <v>0</v>
          </cell>
          <cell r="AA92" t="b">
            <v>0</v>
          </cell>
          <cell r="AB92">
            <v>0</v>
          </cell>
          <cell r="AC92" t="b">
            <v>1</v>
          </cell>
          <cell r="AE92" t="str">
            <v>P</v>
          </cell>
          <cell r="AF92"/>
          <cell r="AG92">
            <v>0</v>
          </cell>
          <cell r="AI92"/>
        </row>
        <row r="93">
          <cell r="C93" t="str">
            <v>interest.OtherFixedInterest.d8df9507-7f52-4c67-a6eb-65c956241327</v>
          </cell>
          <cell r="D93">
            <v>61</v>
          </cell>
          <cell r="E93">
            <v>5</v>
          </cell>
          <cell r="F93" t="str">
            <v>Line_5</v>
          </cell>
          <cell r="G93" t="str">
            <v>AddE</v>
          </cell>
          <cell r="I93" t="str">
            <v>Origin Energy Limited - Hybrid 3-Bbsw+4.00% 22-12-71 Sub Cum Red T-12-16</v>
          </cell>
          <cell r="J93">
            <v>2940</v>
          </cell>
          <cell r="K93">
            <v>0</v>
          </cell>
          <cell r="L93">
            <v>2940</v>
          </cell>
          <cell r="M93">
            <v>0</v>
          </cell>
          <cell r="N93" t="str">
            <v>Add</v>
          </cell>
          <cell r="O93">
            <v>0</v>
          </cell>
          <cell r="V93" t="str">
            <v>NA</v>
          </cell>
          <cell r="X93">
            <v>0</v>
          </cell>
          <cell r="Y93" t="b">
            <v>0</v>
          </cell>
          <cell r="Z93" t="b">
            <v>0</v>
          </cell>
          <cell r="AA93" t="b">
            <v>0</v>
          </cell>
          <cell r="AB93">
            <v>0</v>
          </cell>
          <cell r="AC93" t="b">
            <v>1</v>
          </cell>
          <cell r="AE93" t="str">
            <v>P</v>
          </cell>
          <cell r="AF93"/>
          <cell r="AG93">
            <v>0</v>
          </cell>
          <cell r="AI93"/>
        </row>
        <row r="94">
          <cell r="C94" t="str">
            <v>interest.OtherFixedInterest.919b1fa8-a96c-4861-942b-8aad5464e14d</v>
          </cell>
          <cell r="D94">
            <v>62</v>
          </cell>
          <cell r="E94">
            <v>5</v>
          </cell>
          <cell r="F94" t="str">
            <v>Line_5</v>
          </cell>
          <cell r="G94" t="str">
            <v>AddE</v>
          </cell>
          <cell r="I94" t="str">
            <v>Westpac Banking Corporation - Sub Bond 3-Bbsw+2.75% 23-8-22 Red T-08-17</v>
          </cell>
          <cell r="J94">
            <v>4564</v>
          </cell>
          <cell r="K94">
            <v>0</v>
          </cell>
          <cell r="L94">
            <v>4564</v>
          </cell>
          <cell r="M94">
            <v>0</v>
          </cell>
          <cell r="N94" t="str">
            <v>Add</v>
          </cell>
          <cell r="O94">
            <v>0</v>
          </cell>
          <cell r="V94" t="str">
            <v>NA</v>
          </cell>
          <cell r="X94">
            <v>0</v>
          </cell>
          <cell r="Y94" t="b">
            <v>0</v>
          </cell>
          <cell r="Z94" t="b">
            <v>0</v>
          </cell>
          <cell r="AA94" t="b">
            <v>0</v>
          </cell>
          <cell r="AB94">
            <v>0</v>
          </cell>
          <cell r="AC94" t="b">
            <v>1</v>
          </cell>
          <cell r="AE94" t="str">
            <v>P</v>
          </cell>
          <cell r="AF94"/>
          <cell r="AG94">
            <v>0</v>
          </cell>
          <cell r="AI94"/>
        </row>
        <row r="95">
          <cell r="C95" t="str">
            <v>Totalinterest.OtherFixedInterest</v>
          </cell>
          <cell r="D95">
            <v>63</v>
          </cell>
          <cell r="E95">
            <v>4</v>
          </cell>
          <cell r="F95" t="str">
            <v>Total_4</v>
          </cell>
          <cell r="G95" t="str">
            <v>AddE</v>
          </cell>
          <cell r="I95" t="str">
            <v>Total Other Fixed Interest Securities</v>
          </cell>
          <cell r="J95">
            <v>13857.29</v>
          </cell>
          <cell r="K95">
            <v>0</v>
          </cell>
          <cell r="L95">
            <v>13857.29</v>
          </cell>
          <cell r="M95">
            <v>0</v>
          </cell>
          <cell r="N95" t="str">
            <v>Add</v>
          </cell>
          <cell r="O95">
            <v>0</v>
          </cell>
          <cell r="V95" t="str">
            <v>NA</v>
          </cell>
          <cell r="X95">
            <v>0</v>
          </cell>
          <cell r="Y95" t="b">
            <v>0</v>
          </cell>
          <cell r="Z95" t="b">
            <v>0</v>
          </cell>
          <cell r="AA95" t="b">
            <v>0</v>
          </cell>
          <cell r="AB95">
            <v>0</v>
          </cell>
          <cell r="AC95" t="b">
            <v>1</v>
          </cell>
          <cell r="AE95" t="str">
            <v>P</v>
          </cell>
          <cell r="AF95"/>
          <cell r="AG95">
            <v>0</v>
          </cell>
          <cell r="AI95"/>
        </row>
        <row r="96">
          <cell r="C96" t="str">
            <v>Totalinterest</v>
          </cell>
          <cell r="D96">
            <v>64</v>
          </cell>
          <cell r="E96">
            <v>3</v>
          </cell>
          <cell r="F96" t="str">
            <v>Total_3</v>
          </cell>
          <cell r="G96" t="str">
            <v>AddE</v>
          </cell>
          <cell r="I96" t="str">
            <v>Total Interest</v>
          </cell>
          <cell r="J96">
            <v>181801.36</v>
          </cell>
          <cell r="K96">
            <v>0</v>
          </cell>
          <cell r="L96">
            <v>181801.36</v>
          </cell>
          <cell r="M96">
            <v>0</v>
          </cell>
          <cell r="N96" t="str">
            <v>Add</v>
          </cell>
          <cell r="O96">
            <v>0</v>
          </cell>
          <cell r="V96" t="str">
            <v>NA</v>
          </cell>
          <cell r="X96">
            <v>0</v>
          </cell>
          <cell r="Y96" t="b">
            <v>0</v>
          </cell>
          <cell r="Z96" t="b">
            <v>0</v>
          </cell>
          <cell r="AA96" t="b">
            <v>0</v>
          </cell>
          <cell r="AB96">
            <v>0</v>
          </cell>
          <cell r="AC96" t="b">
            <v>1</v>
          </cell>
          <cell r="AE96" t="str">
            <v>P</v>
          </cell>
          <cell r="AF96"/>
          <cell r="AG96">
            <v>0</v>
          </cell>
          <cell r="AI96"/>
        </row>
        <row r="97">
          <cell r="C97" t="str">
            <v>rent</v>
          </cell>
          <cell r="D97">
            <v>65</v>
          </cell>
          <cell r="E97">
            <v>3</v>
          </cell>
          <cell r="F97" t="str">
            <v>Header_3</v>
          </cell>
          <cell r="G97" t="str">
            <v>AddE</v>
          </cell>
          <cell r="I97" t="str">
            <v>Rent</v>
          </cell>
          <cell r="J97">
            <v>0</v>
          </cell>
          <cell r="K97">
            <v>0</v>
          </cell>
          <cell r="L97">
            <v>0</v>
          </cell>
          <cell r="M97">
            <v>0</v>
          </cell>
          <cell r="O97">
            <v>0</v>
          </cell>
          <cell r="V97" t="str">
            <v>NA</v>
          </cell>
          <cell r="X97">
            <v>0</v>
          </cell>
          <cell r="Y97" t="b">
            <v>0</v>
          </cell>
          <cell r="Z97" t="b">
            <v>0</v>
          </cell>
          <cell r="AA97" t="b">
            <v>0</v>
          </cell>
          <cell r="AB97">
            <v>0</v>
          </cell>
          <cell r="AC97" t="b">
            <v>1</v>
          </cell>
          <cell r="AE97" t="str">
            <v>P</v>
          </cell>
          <cell r="AF97"/>
          <cell r="AG97">
            <v>0</v>
          </cell>
          <cell r="AI97"/>
        </row>
        <row r="98">
          <cell r="C98" t="str">
            <v>rent.Property</v>
          </cell>
          <cell r="D98">
            <v>66</v>
          </cell>
          <cell r="E98">
            <v>4</v>
          </cell>
          <cell r="F98" t="str">
            <v>Header_4</v>
          </cell>
          <cell r="G98" t="str">
            <v>AddE</v>
          </cell>
          <cell r="I98" t="str">
            <v>Direct Property</v>
          </cell>
          <cell r="J98">
            <v>0</v>
          </cell>
          <cell r="K98">
            <v>0</v>
          </cell>
          <cell r="L98">
            <v>0</v>
          </cell>
          <cell r="M98">
            <v>0</v>
          </cell>
          <cell r="O98">
            <v>0</v>
          </cell>
          <cell r="V98" t="str">
            <v>NA</v>
          </cell>
          <cell r="X98">
            <v>0</v>
          </cell>
          <cell r="Y98" t="b">
            <v>0</v>
          </cell>
          <cell r="Z98" t="b">
            <v>0</v>
          </cell>
          <cell r="AA98" t="b">
            <v>0</v>
          </cell>
          <cell r="AB98">
            <v>0</v>
          </cell>
          <cell r="AC98" t="b">
            <v>1</v>
          </cell>
          <cell r="AE98" t="str">
            <v>P</v>
          </cell>
          <cell r="AF98"/>
          <cell r="AG98">
            <v>0</v>
          </cell>
          <cell r="AI98"/>
        </row>
        <row r="99">
          <cell r="C99" t="str">
            <v>rent.Property.cb4fb5de-b893-454a-af8c-39d2f9dd8591</v>
          </cell>
          <cell r="D99">
            <v>67</v>
          </cell>
          <cell r="E99">
            <v>5</v>
          </cell>
          <cell r="F99" t="str">
            <v>Line_5</v>
          </cell>
          <cell r="G99" t="str">
            <v>AddE</v>
          </cell>
          <cell r="H99" t="str">
            <v>Class.ImportProperty</v>
          </cell>
          <cell r="I99" t="str">
            <v>Unit 6004, The Peninsular, Mooloolaba</v>
          </cell>
          <cell r="J99">
            <v>82644.72</v>
          </cell>
          <cell r="K99">
            <v>0</v>
          </cell>
          <cell r="L99">
            <v>82644.72</v>
          </cell>
          <cell r="M99">
            <v>0</v>
          </cell>
          <cell r="N99" t="str">
            <v>Add</v>
          </cell>
          <cell r="O99">
            <v>0</v>
          </cell>
          <cell r="V99" t="str">
            <v>NA</v>
          </cell>
          <cell r="X99">
            <v>0</v>
          </cell>
          <cell r="Y99" t="b">
            <v>0</v>
          </cell>
          <cell r="Z99" t="b">
            <v>0</v>
          </cell>
          <cell r="AA99" t="b">
            <v>0</v>
          </cell>
          <cell r="AB99">
            <v>0</v>
          </cell>
          <cell r="AC99" t="b">
            <v>1</v>
          </cell>
          <cell r="AE99" t="str">
            <v>P</v>
          </cell>
          <cell r="AF99"/>
          <cell r="AG99">
            <v>0</v>
          </cell>
          <cell r="AI99"/>
        </row>
        <row r="100">
          <cell r="C100" t="str">
            <v>Totalrent.Property</v>
          </cell>
          <cell r="D100">
            <v>68</v>
          </cell>
          <cell r="E100">
            <v>4</v>
          </cell>
          <cell r="F100" t="str">
            <v>Total_4</v>
          </cell>
          <cell r="G100" t="str">
            <v>AddE</v>
          </cell>
          <cell r="I100" t="str">
            <v>Total Direct Property</v>
          </cell>
          <cell r="J100">
            <v>82644.72</v>
          </cell>
          <cell r="K100">
            <v>0</v>
          </cell>
          <cell r="L100">
            <v>82644.72</v>
          </cell>
          <cell r="M100">
            <v>0</v>
          </cell>
          <cell r="N100" t="str">
            <v>Add</v>
          </cell>
          <cell r="O100">
            <v>0</v>
          </cell>
          <cell r="V100" t="str">
            <v>NA</v>
          </cell>
          <cell r="X100">
            <v>0</v>
          </cell>
          <cell r="Y100" t="b">
            <v>0</v>
          </cell>
          <cell r="Z100" t="b">
            <v>0</v>
          </cell>
          <cell r="AA100" t="b">
            <v>0</v>
          </cell>
          <cell r="AB100">
            <v>0</v>
          </cell>
          <cell r="AC100" t="b">
            <v>1</v>
          </cell>
          <cell r="AE100" t="str">
            <v>P</v>
          </cell>
          <cell r="AF100"/>
          <cell r="AG100">
            <v>0</v>
          </cell>
          <cell r="AI100"/>
        </row>
        <row r="101">
          <cell r="C101" t="str">
            <v>Totalrent</v>
          </cell>
          <cell r="D101">
            <v>69</v>
          </cell>
          <cell r="E101">
            <v>3</v>
          </cell>
          <cell r="F101" t="str">
            <v>Total_3</v>
          </cell>
          <cell r="G101" t="str">
            <v>AddE</v>
          </cell>
          <cell r="I101" t="str">
            <v>Total Rent</v>
          </cell>
          <cell r="J101">
            <v>82644.72</v>
          </cell>
          <cell r="K101">
            <v>0</v>
          </cell>
          <cell r="L101">
            <v>82644.72</v>
          </cell>
          <cell r="M101">
            <v>0</v>
          </cell>
          <cell r="N101" t="str">
            <v>Add</v>
          </cell>
          <cell r="O101">
            <v>0</v>
          </cell>
          <cell r="V101" t="str">
            <v>NA</v>
          </cell>
          <cell r="X101">
            <v>0</v>
          </cell>
          <cell r="Y101" t="b">
            <v>0</v>
          </cell>
          <cell r="Z101" t="b">
            <v>0</v>
          </cell>
          <cell r="AA101" t="b">
            <v>0</v>
          </cell>
          <cell r="AB101">
            <v>0</v>
          </cell>
          <cell r="AC101" t="b">
            <v>1</v>
          </cell>
          <cell r="AE101" t="str">
            <v>P</v>
          </cell>
          <cell r="AF101"/>
          <cell r="AG101">
            <v>0</v>
          </cell>
          <cell r="AI101"/>
        </row>
        <row r="102">
          <cell r="C102" t="str">
            <v>Totalinvestment_income</v>
          </cell>
          <cell r="D102">
            <v>70</v>
          </cell>
          <cell r="E102">
            <v>2</v>
          </cell>
          <cell r="F102" t="str">
            <v>Total_2</v>
          </cell>
          <cell r="G102" t="str">
            <v>AddE</v>
          </cell>
          <cell r="I102" t="str">
            <v>Total Investment Income</v>
          </cell>
          <cell r="J102">
            <v>413591.51</v>
          </cell>
          <cell r="K102">
            <v>0</v>
          </cell>
          <cell r="L102">
            <v>413591.51</v>
          </cell>
          <cell r="M102">
            <v>0</v>
          </cell>
          <cell r="N102" t="str">
            <v>Add</v>
          </cell>
          <cell r="O102">
            <v>0</v>
          </cell>
          <cell r="V102" t="str">
            <v>NA</v>
          </cell>
          <cell r="X102">
            <v>0</v>
          </cell>
          <cell r="Y102" t="b">
            <v>0</v>
          </cell>
          <cell r="Z102" t="b">
            <v>0</v>
          </cell>
          <cell r="AA102" t="b">
            <v>0</v>
          </cell>
          <cell r="AB102">
            <v>0</v>
          </cell>
          <cell r="AC102" t="b">
            <v>1</v>
          </cell>
          <cell r="AE102" t="str">
            <v>P</v>
          </cell>
          <cell r="AF102"/>
          <cell r="AG102">
            <v>0</v>
          </cell>
          <cell r="AI102"/>
        </row>
        <row r="103">
          <cell r="C103" t="str">
            <v>TotalIncome</v>
          </cell>
          <cell r="D103">
            <v>71</v>
          </cell>
          <cell r="E103">
            <v>1</v>
          </cell>
          <cell r="F103" t="str">
            <v>Total_1</v>
          </cell>
          <cell r="G103" t="str">
            <v>AddE</v>
          </cell>
          <cell r="I103" t="str">
            <v>Total Income</v>
          </cell>
          <cell r="J103">
            <v>435348.6</v>
          </cell>
          <cell r="K103">
            <v>0</v>
          </cell>
          <cell r="L103">
            <v>435348.6</v>
          </cell>
          <cell r="M103">
            <v>0</v>
          </cell>
          <cell r="N103" t="str">
            <v>Add</v>
          </cell>
          <cell r="O103">
            <v>0</v>
          </cell>
          <cell r="V103" t="str">
            <v>NA</v>
          </cell>
          <cell r="X103">
            <v>0</v>
          </cell>
          <cell r="Y103" t="b">
            <v>0</v>
          </cell>
          <cell r="Z103" t="b">
            <v>0</v>
          </cell>
          <cell r="AA103" t="b">
            <v>0</v>
          </cell>
          <cell r="AB103">
            <v>0</v>
          </cell>
          <cell r="AC103" t="b">
            <v>1</v>
          </cell>
          <cell r="AE103" t="str">
            <v>P</v>
          </cell>
          <cell r="AF103"/>
          <cell r="AG103">
            <v>0</v>
          </cell>
          <cell r="AI103"/>
        </row>
        <row r="104">
          <cell r="C104" t="str">
            <v>Expense</v>
          </cell>
          <cell r="D104">
            <v>72</v>
          </cell>
          <cell r="E104">
            <v>1</v>
          </cell>
          <cell r="F104" t="str">
            <v>Header_1</v>
          </cell>
          <cell r="G104" t="str">
            <v>AddF</v>
          </cell>
          <cell r="I104" t="str">
            <v>Expense</v>
          </cell>
          <cell r="J104">
            <v>0</v>
          </cell>
          <cell r="K104">
            <v>0</v>
          </cell>
          <cell r="L104">
            <v>0</v>
          </cell>
          <cell r="M104">
            <v>0</v>
          </cell>
          <cell r="O104">
            <v>0</v>
          </cell>
          <cell r="V104" t="str">
            <v>NA</v>
          </cell>
          <cell r="X104">
            <v>0</v>
          </cell>
          <cell r="Y104" t="b">
            <v>0</v>
          </cell>
          <cell r="Z104" t="b">
            <v>0</v>
          </cell>
          <cell r="AA104" t="b">
            <v>0</v>
          </cell>
          <cell r="AB104">
            <v>0</v>
          </cell>
          <cell r="AC104" t="b">
            <v>1</v>
          </cell>
          <cell r="AE104" t="str">
            <v>P</v>
          </cell>
          <cell r="AF104"/>
          <cell r="AG104">
            <v>0</v>
          </cell>
          <cell r="AI104"/>
        </row>
        <row r="105">
          <cell r="C105" t="str">
            <v>member_payments</v>
          </cell>
          <cell r="D105">
            <v>73</v>
          </cell>
          <cell r="E105">
            <v>2</v>
          </cell>
          <cell r="F105" t="str">
            <v>Header_2</v>
          </cell>
          <cell r="G105" t="str">
            <v>AddF</v>
          </cell>
          <cell r="I105" t="str">
            <v>Member Payments</v>
          </cell>
          <cell r="J105">
            <v>0</v>
          </cell>
          <cell r="K105">
            <v>0</v>
          </cell>
          <cell r="L105">
            <v>0</v>
          </cell>
          <cell r="M105">
            <v>0</v>
          </cell>
          <cell r="O105">
            <v>0</v>
          </cell>
          <cell r="V105" t="str">
            <v>NA</v>
          </cell>
          <cell r="X105">
            <v>0</v>
          </cell>
          <cell r="Y105" t="b">
            <v>0</v>
          </cell>
          <cell r="Z105" t="b">
            <v>0</v>
          </cell>
          <cell r="AA105" t="b">
            <v>0</v>
          </cell>
          <cell r="AB105">
            <v>0</v>
          </cell>
          <cell r="AC105" t="b">
            <v>1</v>
          </cell>
          <cell r="AE105" t="str">
            <v>P</v>
          </cell>
          <cell r="AF105"/>
          <cell r="AG105">
            <v>0</v>
          </cell>
          <cell r="AI105"/>
        </row>
        <row r="106">
          <cell r="C106" t="str">
            <v>lump_sums_paid</v>
          </cell>
          <cell r="D106">
            <v>74</v>
          </cell>
          <cell r="E106">
            <v>3</v>
          </cell>
          <cell r="F106" t="str">
            <v>Header_3</v>
          </cell>
          <cell r="G106" t="str">
            <v>AddF</v>
          </cell>
          <cell r="I106" t="str">
            <v>Lump Sums Paid</v>
          </cell>
          <cell r="J106">
            <v>0</v>
          </cell>
          <cell r="K106">
            <v>0</v>
          </cell>
          <cell r="L106">
            <v>0</v>
          </cell>
          <cell r="M106">
            <v>0</v>
          </cell>
          <cell r="O106">
            <v>0</v>
          </cell>
          <cell r="V106" t="str">
            <v>NA</v>
          </cell>
          <cell r="X106">
            <v>0</v>
          </cell>
          <cell r="Y106" t="b">
            <v>0</v>
          </cell>
          <cell r="Z106" t="b">
            <v>0</v>
          </cell>
          <cell r="AA106" t="b">
            <v>0</v>
          </cell>
          <cell r="AB106">
            <v>0</v>
          </cell>
          <cell r="AC106" t="b">
            <v>1</v>
          </cell>
          <cell r="AE106" t="str">
            <v>P</v>
          </cell>
          <cell r="AF106"/>
          <cell r="AG106">
            <v>0</v>
          </cell>
          <cell r="AI106"/>
        </row>
        <row r="107">
          <cell r="C107" t="str">
            <v>lump_sums_paid.HICKEA0</v>
          </cell>
          <cell r="D107">
            <v>75</v>
          </cell>
          <cell r="E107">
            <v>4</v>
          </cell>
          <cell r="F107" t="str">
            <v>Header_4</v>
          </cell>
          <cell r="G107" t="str">
            <v>AddF</v>
          </cell>
          <cell r="I107" t="str">
            <v>Dr Andrew Hickey</v>
          </cell>
          <cell r="J107">
            <v>0</v>
          </cell>
          <cell r="K107">
            <v>0</v>
          </cell>
          <cell r="L107">
            <v>0</v>
          </cell>
          <cell r="M107">
            <v>0</v>
          </cell>
          <cell r="O107">
            <v>0</v>
          </cell>
          <cell r="V107" t="str">
            <v>NA</v>
          </cell>
          <cell r="X107">
            <v>0</v>
          </cell>
          <cell r="Y107" t="b">
            <v>0</v>
          </cell>
          <cell r="Z107" t="b">
            <v>0</v>
          </cell>
          <cell r="AA107" t="b">
            <v>0</v>
          </cell>
          <cell r="AB107">
            <v>0</v>
          </cell>
          <cell r="AC107" t="b">
            <v>1</v>
          </cell>
          <cell r="AE107" t="str">
            <v>P</v>
          </cell>
          <cell r="AF107"/>
          <cell r="AG107">
            <v>0</v>
          </cell>
          <cell r="AI107"/>
        </row>
        <row r="108">
          <cell r="C108" t="str">
            <v>lump_sums_paid.HICKEA0.2a94b71c-6e95-4036-ad4c-abcdde0ecbce</v>
          </cell>
          <cell r="D108">
            <v>76</v>
          </cell>
          <cell r="E108">
            <v>5</v>
          </cell>
          <cell r="F108" t="str">
            <v>Line_5</v>
          </cell>
          <cell r="G108" t="str">
            <v>AddF</v>
          </cell>
          <cell r="I108" t="str">
            <v>Account Based Pension 3% tax free</v>
          </cell>
          <cell r="J108">
            <v>1269254.42</v>
          </cell>
          <cell r="K108">
            <v>0</v>
          </cell>
          <cell r="L108">
            <v>1269254.42</v>
          </cell>
          <cell r="M108">
            <v>0</v>
          </cell>
          <cell r="N108" t="str">
            <v>Add</v>
          </cell>
          <cell r="O108">
            <v>0</v>
          </cell>
          <cell r="V108" t="str">
            <v>NA</v>
          </cell>
          <cell r="X108">
            <v>0</v>
          </cell>
          <cell r="Y108" t="b">
            <v>0</v>
          </cell>
          <cell r="Z108" t="b">
            <v>0</v>
          </cell>
          <cell r="AA108" t="b">
            <v>0</v>
          </cell>
          <cell r="AB108">
            <v>0</v>
          </cell>
          <cell r="AC108" t="b">
            <v>1</v>
          </cell>
          <cell r="AE108" t="str">
            <v>P</v>
          </cell>
          <cell r="AF108"/>
          <cell r="AG108">
            <v>0</v>
          </cell>
          <cell r="AI108"/>
        </row>
        <row r="109">
          <cell r="C109" t="str">
            <v>Totallump_sums_paid.HICKEA0</v>
          </cell>
          <cell r="D109">
            <v>77</v>
          </cell>
          <cell r="E109">
            <v>4</v>
          </cell>
          <cell r="F109" t="str">
            <v>Total_4</v>
          </cell>
          <cell r="G109" t="str">
            <v>AddF</v>
          </cell>
          <cell r="I109" t="str">
            <v>Total Dr Andrew Hickey</v>
          </cell>
          <cell r="J109">
            <v>1269254.42</v>
          </cell>
          <cell r="K109">
            <v>0</v>
          </cell>
          <cell r="L109">
            <v>1269254.42</v>
          </cell>
          <cell r="M109">
            <v>0</v>
          </cell>
          <cell r="N109" t="str">
            <v>Add</v>
          </cell>
          <cell r="O109">
            <v>0</v>
          </cell>
          <cell r="V109" t="str">
            <v>NA</v>
          </cell>
          <cell r="X109">
            <v>0</v>
          </cell>
          <cell r="Y109" t="b">
            <v>0</v>
          </cell>
          <cell r="Z109" t="b">
            <v>0</v>
          </cell>
          <cell r="AA109" t="b">
            <v>0</v>
          </cell>
          <cell r="AB109">
            <v>0</v>
          </cell>
          <cell r="AC109" t="b">
            <v>1</v>
          </cell>
          <cell r="AE109" t="str">
            <v>P</v>
          </cell>
          <cell r="AF109"/>
          <cell r="AG109">
            <v>0</v>
          </cell>
          <cell r="AI109"/>
        </row>
        <row r="110">
          <cell r="C110" t="str">
            <v>Totallump_sums_paid</v>
          </cell>
          <cell r="D110">
            <v>78</v>
          </cell>
          <cell r="E110">
            <v>3</v>
          </cell>
          <cell r="F110" t="str">
            <v>Total_3</v>
          </cell>
          <cell r="G110" t="str">
            <v>AddF</v>
          </cell>
          <cell r="I110" t="str">
            <v>Total Lump Sums Paid</v>
          </cell>
          <cell r="J110">
            <v>1269254.42</v>
          </cell>
          <cell r="K110">
            <v>0</v>
          </cell>
          <cell r="L110">
            <v>1269254.42</v>
          </cell>
          <cell r="M110">
            <v>0</v>
          </cell>
          <cell r="N110" t="str">
            <v>Add</v>
          </cell>
          <cell r="O110">
            <v>0</v>
          </cell>
          <cell r="V110" t="str">
            <v>NA</v>
          </cell>
          <cell r="X110">
            <v>0</v>
          </cell>
          <cell r="Y110" t="b">
            <v>0</v>
          </cell>
          <cell r="Z110" t="b">
            <v>0</v>
          </cell>
          <cell r="AA110" t="b">
            <v>0</v>
          </cell>
          <cell r="AB110">
            <v>0</v>
          </cell>
          <cell r="AC110" t="b">
            <v>1</v>
          </cell>
          <cell r="AE110" t="str">
            <v>P</v>
          </cell>
          <cell r="AF110"/>
          <cell r="AG110">
            <v>0</v>
          </cell>
          <cell r="AI110"/>
        </row>
        <row r="111">
          <cell r="C111" t="str">
            <v>pensions_paid</v>
          </cell>
          <cell r="D111">
            <v>79</v>
          </cell>
          <cell r="E111">
            <v>3</v>
          </cell>
          <cell r="F111" t="str">
            <v>Header_3</v>
          </cell>
          <cell r="G111" t="str">
            <v>AddF</v>
          </cell>
          <cell r="I111" t="str">
            <v>Pensions Paid</v>
          </cell>
          <cell r="J111">
            <v>0</v>
          </cell>
          <cell r="K111">
            <v>0</v>
          </cell>
          <cell r="L111">
            <v>0</v>
          </cell>
          <cell r="M111">
            <v>0</v>
          </cell>
          <cell r="O111">
            <v>0</v>
          </cell>
          <cell r="V111" t="str">
            <v>NA</v>
          </cell>
          <cell r="X111">
            <v>0</v>
          </cell>
          <cell r="Y111" t="b">
            <v>0</v>
          </cell>
          <cell r="Z111" t="b">
            <v>0</v>
          </cell>
          <cell r="AA111" t="b">
            <v>0</v>
          </cell>
          <cell r="AB111">
            <v>0</v>
          </cell>
          <cell r="AC111" t="b">
            <v>1</v>
          </cell>
          <cell r="AE111" t="str">
            <v>P</v>
          </cell>
          <cell r="AF111"/>
          <cell r="AG111">
            <v>0</v>
          </cell>
          <cell r="AI111"/>
        </row>
        <row r="112">
          <cell r="C112" t="str">
            <v>pensions_paid.HICKEA0</v>
          </cell>
          <cell r="D112">
            <v>80</v>
          </cell>
          <cell r="E112">
            <v>4</v>
          </cell>
          <cell r="F112" t="str">
            <v>Header_4</v>
          </cell>
          <cell r="G112" t="str">
            <v>AddF</v>
          </cell>
          <cell r="I112" t="str">
            <v>Dr Andrew Hickey</v>
          </cell>
          <cell r="J112">
            <v>0</v>
          </cell>
          <cell r="K112">
            <v>0</v>
          </cell>
          <cell r="L112">
            <v>0</v>
          </cell>
          <cell r="M112">
            <v>0</v>
          </cell>
          <cell r="O112">
            <v>0</v>
          </cell>
          <cell r="V112" t="str">
            <v>NA</v>
          </cell>
          <cell r="X112">
            <v>0</v>
          </cell>
          <cell r="Y112" t="b">
            <v>0</v>
          </cell>
          <cell r="Z112" t="b">
            <v>0</v>
          </cell>
          <cell r="AA112" t="b">
            <v>0</v>
          </cell>
          <cell r="AB112">
            <v>0</v>
          </cell>
          <cell r="AC112" t="b">
            <v>1</v>
          </cell>
          <cell r="AE112" t="str">
            <v>P</v>
          </cell>
          <cell r="AF112"/>
          <cell r="AG112">
            <v>0</v>
          </cell>
          <cell r="AI112"/>
        </row>
        <row r="113">
          <cell r="C113" t="str">
            <v>pensions_paid.HICKEA0.2a94b71c-6e95-4036-ad4c-abcdde0ecbce</v>
          </cell>
          <cell r="D113">
            <v>81</v>
          </cell>
          <cell r="E113">
            <v>5</v>
          </cell>
          <cell r="F113" t="str">
            <v>Line_5</v>
          </cell>
          <cell r="G113" t="str">
            <v>AddF</v>
          </cell>
          <cell r="I113" t="str">
            <v>Account Based Pension 3% tax free</v>
          </cell>
          <cell r="J113">
            <v>227765.48</v>
          </cell>
          <cell r="K113">
            <v>0</v>
          </cell>
          <cell r="L113">
            <v>227765.48</v>
          </cell>
          <cell r="M113">
            <v>0</v>
          </cell>
          <cell r="N113" t="str">
            <v>Add</v>
          </cell>
          <cell r="O113">
            <v>0</v>
          </cell>
          <cell r="V113" t="str">
            <v>NA</v>
          </cell>
          <cell r="X113">
            <v>0</v>
          </cell>
          <cell r="Y113" t="b">
            <v>0</v>
          </cell>
          <cell r="Z113" t="b">
            <v>0</v>
          </cell>
          <cell r="AA113" t="b">
            <v>0</v>
          </cell>
          <cell r="AB113">
            <v>0</v>
          </cell>
          <cell r="AC113" t="b">
            <v>1</v>
          </cell>
          <cell r="AE113" t="str">
            <v>P</v>
          </cell>
          <cell r="AF113"/>
          <cell r="AG113">
            <v>0</v>
          </cell>
          <cell r="AI113"/>
        </row>
        <row r="114">
          <cell r="C114" t="str">
            <v>pensions_paid.HICKEA0.fbf7df15-0869-46dc-aed8-306d1e38c235</v>
          </cell>
          <cell r="D114">
            <v>82</v>
          </cell>
          <cell r="E114">
            <v>5</v>
          </cell>
          <cell r="F114" t="str">
            <v>Line_5</v>
          </cell>
          <cell r="G114" t="str">
            <v>AddF</v>
          </cell>
          <cell r="I114" t="str">
            <v>Account Based Pension 89% tax free</v>
          </cell>
          <cell r="J114">
            <v>26660</v>
          </cell>
          <cell r="K114">
            <v>0</v>
          </cell>
          <cell r="L114">
            <v>26660</v>
          </cell>
          <cell r="M114">
            <v>0</v>
          </cell>
          <cell r="N114" t="str">
            <v>Add</v>
          </cell>
          <cell r="O114">
            <v>0</v>
          </cell>
          <cell r="V114" t="str">
            <v>NA</v>
          </cell>
          <cell r="X114">
            <v>0</v>
          </cell>
          <cell r="Y114" t="b">
            <v>0</v>
          </cell>
          <cell r="Z114" t="b">
            <v>0</v>
          </cell>
          <cell r="AA114" t="b">
            <v>0</v>
          </cell>
          <cell r="AB114">
            <v>0</v>
          </cell>
          <cell r="AC114" t="b">
            <v>1</v>
          </cell>
          <cell r="AE114" t="str">
            <v>P</v>
          </cell>
          <cell r="AF114"/>
          <cell r="AG114">
            <v>0</v>
          </cell>
          <cell r="AI114"/>
        </row>
        <row r="115">
          <cell r="C115" t="str">
            <v>pensions_paid.HICKEA0.4326ec00-7d85-4879-b886-bb776bd4c9e0</v>
          </cell>
          <cell r="D115">
            <v>83</v>
          </cell>
          <cell r="E115">
            <v>5</v>
          </cell>
          <cell r="F115" t="str">
            <v>Line_5</v>
          </cell>
          <cell r="G115" t="str">
            <v>AddF</v>
          </cell>
          <cell r="I115" t="str">
            <v>Account Based Pension 95% tax free</v>
          </cell>
          <cell r="J115">
            <v>24210</v>
          </cell>
          <cell r="K115">
            <v>0</v>
          </cell>
          <cell r="L115">
            <v>24210</v>
          </cell>
          <cell r="M115">
            <v>0</v>
          </cell>
          <cell r="N115" t="str">
            <v>Add</v>
          </cell>
          <cell r="O115">
            <v>0</v>
          </cell>
          <cell r="V115" t="str">
            <v>NA</v>
          </cell>
          <cell r="X115">
            <v>0</v>
          </cell>
          <cell r="Y115" t="b">
            <v>0</v>
          </cell>
          <cell r="Z115" t="b">
            <v>0</v>
          </cell>
          <cell r="AA115" t="b">
            <v>0</v>
          </cell>
          <cell r="AB115">
            <v>0</v>
          </cell>
          <cell r="AC115" t="b">
            <v>1</v>
          </cell>
          <cell r="AE115" t="str">
            <v>P</v>
          </cell>
          <cell r="AF115"/>
          <cell r="AG115">
            <v>0</v>
          </cell>
          <cell r="AI115"/>
        </row>
        <row r="116">
          <cell r="C116" t="str">
            <v>Totalpensions_paid.HICKEA0</v>
          </cell>
          <cell r="D116">
            <v>84</v>
          </cell>
          <cell r="E116">
            <v>4</v>
          </cell>
          <cell r="F116" t="str">
            <v>Total_4</v>
          </cell>
          <cell r="G116" t="str">
            <v>AddF</v>
          </cell>
          <cell r="I116" t="str">
            <v>Total Dr Andrew Hickey</v>
          </cell>
          <cell r="J116">
            <v>278635.48</v>
          </cell>
          <cell r="K116">
            <v>0</v>
          </cell>
          <cell r="L116">
            <v>278635.48</v>
          </cell>
          <cell r="M116">
            <v>0</v>
          </cell>
          <cell r="N116" t="str">
            <v>Add</v>
          </cell>
          <cell r="O116">
            <v>0</v>
          </cell>
          <cell r="V116" t="str">
            <v>NA</v>
          </cell>
          <cell r="X116">
            <v>0</v>
          </cell>
          <cell r="Y116" t="b">
            <v>0</v>
          </cell>
          <cell r="Z116" t="b">
            <v>0</v>
          </cell>
          <cell r="AA116" t="b">
            <v>0</v>
          </cell>
          <cell r="AB116">
            <v>0</v>
          </cell>
          <cell r="AC116" t="b">
            <v>1</v>
          </cell>
          <cell r="AE116" t="str">
            <v>P</v>
          </cell>
          <cell r="AF116"/>
          <cell r="AG116">
            <v>0</v>
          </cell>
          <cell r="AI116"/>
        </row>
        <row r="117">
          <cell r="C117" t="str">
            <v>pensions_paid.HICKEC0</v>
          </cell>
          <cell r="D117">
            <v>85</v>
          </cell>
          <cell r="E117">
            <v>4</v>
          </cell>
          <cell r="F117" t="str">
            <v>Header_4</v>
          </cell>
          <cell r="G117" t="str">
            <v>AddF</v>
          </cell>
          <cell r="I117" t="str">
            <v>Dr Camille Hickey</v>
          </cell>
          <cell r="J117">
            <v>0</v>
          </cell>
          <cell r="K117">
            <v>0</v>
          </cell>
          <cell r="L117">
            <v>0</v>
          </cell>
          <cell r="M117">
            <v>0</v>
          </cell>
          <cell r="O117">
            <v>0</v>
          </cell>
          <cell r="V117" t="str">
            <v>NA</v>
          </cell>
          <cell r="X117">
            <v>0</v>
          </cell>
          <cell r="Y117" t="b">
            <v>0</v>
          </cell>
          <cell r="Z117" t="b">
            <v>0</v>
          </cell>
          <cell r="AA117" t="b">
            <v>0</v>
          </cell>
          <cell r="AB117">
            <v>0</v>
          </cell>
          <cell r="AC117" t="b">
            <v>1</v>
          </cell>
          <cell r="AE117" t="str">
            <v>P</v>
          </cell>
          <cell r="AF117"/>
          <cell r="AG117">
            <v>0</v>
          </cell>
          <cell r="AI117"/>
        </row>
        <row r="118">
          <cell r="C118" t="str">
            <v>pensions_paid.HICKEC0.222fc773-3513-479b-bf62-f35fe4556112</v>
          </cell>
          <cell r="D118">
            <v>86</v>
          </cell>
          <cell r="E118">
            <v>5</v>
          </cell>
          <cell r="F118" t="str">
            <v>Line_5</v>
          </cell>
          <cell r="G118" t="str">
            <v>AddF</v>
          </cell>
          <cell r="I118" t="str">
            <v>Account Based Pension 100% tax free</v>
          </cell>
          <cell r="J118">
            <v>16420</v>
          </cell>
          <cell r="K118">
            <v>0</v>
          </cell>
          <cell r="L118">
            <v>16420</v>
          </cell>
          <cell r="M118">
            <v>0</v>
          </cell>
          <cell r="N118" t="str">
            <v>Add</v>
          </cell>
          <cell r="O118">
            <v>0</v>
          </cell>
          <cell r="V118" t="str">
            <v>NA</v>
          </cell>
          <cell r="X118">
            <v>0</v>
          </cell>
          <cell r="Y118" t="b">
            <v>0</v>
          </cell>
          <cell r="Z118" t="b">
            <v>0</v>
          </cell>
          <cell r="AA118" t="b">
            <v>0</v>
          </cell>
          <cell r="AB118">
            <v>0</v>
          </cell>
          <cell r="AC118" t="b">
            <v>1</v>
          </cell>
          <cell r="AE118" t="str">
            <v>P</v>
          </cell>
          <cell r="AF118"/>
          <cell r="AG118">
            <v>0</v>
          </cell>
          <cell r="AI118"/>
        </row>
        <row r="119">
          <cell r="C119" t="str">
            <v>pensions_paid.HICKEC0.c88ac5ce-b438-4bf3-96de-ce502ca7dc08</v>
          </cell>
          <cell r="D119">
            <v>87</v>
          </cell>
          <cell r="E119">
            <v>5</v>
          </cell>
          <cell r="F119" t="str">
            <v>Line_5</v>
          </cell>
          <cell r="G119" t="str">
            <v>AddF</v>
          </cell>
          <cell r="I119" t="str">
            <v>Account Based Pension 8% tax free</v>
          </cell>
          <cell r="J119">
            <v>165570</v>
          </cell>
          <cell r="K119">
            <v>0</v>
          </cell>
          <cell r="L119">
            <v>165570</v>
          </cell>
          <cell r="M119">
            <v>0</v>
          </cell>
          <cell r="N119" t="str">
            <v>Add</v>
          </cell>
          <cell r="O119">
            <v>0</v>
          </cell>
          <cell r="V119" t="str">
            <v>NA</v>
          </cell>
          <cell r="X119">
            <v>0</v>
          </cell>
          <cell r="Y119" t="b">
            <v>0</v>
          </cell>
          <cell r="Z119" t="b">
            <v>0</v>
          </cell>
          <cell r="AA119" t="b">
            <v>0</v>
          </cell>
          <cell r="AB119">
            <v>0</v>
          </cell>
          <cell r="AC119" t="b">
            <v>1</v>
          </cell>
          <cell r="AE119" t="str">
            <v>P</v>
          </cell>
          <cell r="AF119"/>
          <cell r="AG119">
            <v>0</v>
          </cell>
          <cell r="AI119"/>
        </row>
        <row r="120">
          <cell r="C120" t="str">
            <v>pensions_paid.HICKEC0.f17f7707-d89f-48cb-bb50-91f13fa40157</v>
          </cell>
          <cell r="D120">
            <v>88</v>
          </cell>
          <cell r="E120">
            <v>5</v>
          </cell>
          <cell r="F120" t="str">
            <v>Line_5</v>
          </cell>
          <cell r="G120" t="str">
            <v>AddF</v>
          </cell>
          <cell r="I120" t="str">
            <v>Account Based Pension 94% tax free</v>
          </cell>
          <cell r="J120">
            <v>6030.1</v>
          </cell>
          <cell r="K120">
            <v>0</v>
          </cell>
          <cell r="L120">
            <v>6030.1</v>
          </cell>
          <cell r="M120">
            <v>0</v>
          </cell>
          <cell r="N120" t="str">
            <v>Add</v>
          </cell>
          <cell r="O120">
            <v>0</v>
          </cell>
          <cell r="V120" t="str">
            <v>NA</v>
          </cell>
          <cell r="X120">
            <v>0</v>
          </cell>
          <cell r="Y120" t="b">
            <v>0</v>
          </cell>
          <cell r="Z120" t="b">
            <v>0</v>
          </cell>
          <cell r="AA120" t="b">
            <v>0</v>
          </cell>
          <cell r="AB120">
            <v>0</v>
          </cell>
          <cell r="AC120" t="b">
            <v>1</v>
          </cell>
          <cell r="AE120" t="str">
            <v>P</v>
          </cell>
          <cell r="AF120"/>
          <cell r="AG120">
            <v>0</v>
          </cell>
          <cell r="AI120"/>
        </row>
        <row r="121">
          <cell r="C121" t="str">
            <v>pensions_paid.HICKEC0.0a494c12-39e5-45a1-8b07-1dde1f534960</v>
          </cell>
          <cell r="D121">
            <v>89</v>
          </cell>
          <cell r="E121">
            <v>5</v>
          </cell>
          <cell r="F121" t="str">
            <v>Line_5</v>
          </cell>
          <cell r="G121" t="str">
            <v>AddF</v>
          </cell>
          <cell r="I121" t="str">
            <v>Account Based Pension 99% tax free</v>
          </cell>
          <cell r="J121">
            <v>26140</v>
          </cell>
          <cell r="K121">
            <v>0</v>
          </cell>
          <cell r="L121">
            <v>26140</v>
          </cell>
          <cell r="M121">
            <v>0</v>
          </cell>
          <cell r="N121" t="str">
            <v>Add</v>
          </cell>
          <cell r="O121">
            <v>0</v>
          </cell>
          <cell r="V121" t="str">
            <v>NA</v>
          </cell>
          <cell r="X121">
            <v>0</v>
          </cell>
          <cell r="Y121" t="b">
            <v>0</v>
          </cell>
          <cell r="Z121" t="b">
            <v>0</v>
          </cell>
          <cell r="AA121" t="b">
            <v>0</v>
          </cell>
          <cell r="AB121">
            <v>0</v>
          </cell>
          <cell r="AC121" t="b">
            <v>1</v>
          </cell>
          <cell r="AE121" t="str">
            <v>P</v>
          </cell>
          <cell r="AF121"/>
          <cell r="AG121">
            <v>0</v>
          </cell>
          <cell r="AI121"/>
        </row>
        <row r="122">
          <cell r="C122" t="str">
            <v>Totalpensions_paid.HICKEC0</v>
          </cell>
          <cell r="D122">
            <v>90</v>
          </cell>
          <cell r="E122">
            <v>4</v>
          </cell>
          <cell r="F122" t="str">
            <v>Total_4</v>
          </cell>
          <cell r="G122" t="str">
            <v>AddF</v>
          </cell>
          <cell r="I122" t="str">
            <v>Total Dr Camille Hickey</v>
          </cell>
          <cell r="J122">
            <v>214160.1</v>
          </cell>
          <cell r="K122">
            <v>0</v>
          </cell>
          <cell r="L122">
            <v>214160.1</v>
          </cell>
          <cell r="M122">
            <v>0</v>
          </cell>
          <cell r="N122" t="str">
            <v>Add</v>
          </cell>
          <cell r="O122">
            <v>0</v>
          </cell>
          <cell r="V122" t="str">
            <v>NA</v>
          </cell>
          <cell r="X122">
            <v>0</v>
          </cell>
          <cell r="Y122" t="b">
            <v>0</v>
          </cell>
          <cell r="Z122" t="b">
            <v>0</v>
          </cell>
          <cell r="AA122" t="b">
            <v>0</v>
          </cell>
          <cell r="AB122">
            <v>0</v>
          </cell>
          <cell r="AC122" t="b">
            <v>1</v>
          </cell>
          <cell r="AE122" t="str">
            <v>P</v>
          </cell>
          <cell r="AF122"/>
          <cell r="AG122">
            <v>0</v>
          </cell>
          <cell r="AI122"/>
        </row>
        <row r="123">
          <cell r="C123" t="str">
            <v>Totalpensions_paid</v>
          </cell>
          <cell r="D123">
            <v>91</v>
          </cell>
          <cell r="E123">
            <v>3</v>
          </cell>
          <cell r="F123" t="str">
            <v>Total_3</v>
          </cell>
          <cell r="G123" t="str">
            <v>AddF</v>
          </cell>
          <cell r="I123" t="str">
            <v>Total Pensions Paid</v>
          </cell>
          <cell r="J123">
            <v>492795.58</v>
          </cell>
          <cell r="K123">
            <v>0</v>
          </cell>
          <cell r="L123">
            <v>492795.58</v>
          </cell>
          <cell r="M123">
            <v>0</v>
          </cell>
          <cell r="N123" t="str">
            <v>Add</v>
          </cell>
          <cell r="O123">
            <v>0</v>
          </cell>
          <cell r="V123" t="str">
            <v>NA</v>
          </cell>
          <cell r="X123">
            <v>0</v>
          </cell>
          <cell r="Y123" t="b">
            <v>0</v>
          </cell>
          <cell r="Z123" t="b">
            <v>0</v>
          </cell>
          <cell r="AA123" t="b">
            <v>0</v>
          </cell>
          <cell r="AB123">
            <v>0</v>
          </cell>
          <cell r="AC123" t="b">
            <v>1</v>
          </cell>
          <cell r="AE123" t="str">
            <v>P</v>
          </cell>
          <cell r="AF123"/>
          <cell r="AG123">
            <v>0</v>
          </cell>
          <cell r="AI123"/>
        </row>
        <row r="124">
          <cell r="C124" t="str">
            <v>Totalmember_payments</v>
          </cell>
          <cell r="D124">
            <v>92</v>
          </cell>
          <cell r="E124">
            <v>2</v>
          </cell>
          <cell r="F124" t="str">
            <v>Total_2</v>
          </cell>
          <cell r="G124" t="str">
            <v>AddF</v>
          </cell>
          <cell r="I124" t="str">
            <v>Total Member Payments</v>
          </cell>
          <cell r="J124">
            <v>1762050</v>
          </cell>
          <cell r="K124">
            <v>0</v>
          </cell>
          <cell r="L124">
            <v>1762050</v>
          </cell>
          <cell r="M124">
            <v>0</v>
          </cell>
          <cell r="N124" t="str">
            <v>Add</v>
          </cell>
          <cell r="O124">
            <v>0</v>
          </cell>
          <cell r="V124" t="str">
            <v>NA</v>
          </cell>
          <cell r="X124">
            <v>0</v>
          </cell>
          <cell r="Y124" t="b">
            <v>0</v>
          </cell>
          <cell r="Z124" t="b">
            <v>0</v>
          </cell>
          <cell r="AA124" t="b">
            <v>0</v>
          </cell>
          <cell r="AB124">
            <v>0</v>
          </cell>
          <cell r="AC124" t="b">
            <v>1</v>
          </cell>
          <cell r="AE124" t="str">
            <v>P</v>
          </cell>
          <cell r="AF124"/>
          <cell r="AG124">
            <v>0</v>
          </cell>
          <cell r="AI124"/>
        </row>
        <row r="125">
          <cell r="C125" t="str">
            <v>other_expenses</v>
          </cell>
          <cell r="D125">
            <v>93</v>
          </cell>
          <cell r="E125">
            <v>2</v>
          </cell>
          <cell r="F125" t="str">
            <v>Header_2</v>
          </cell>
          <cell r="G125" t="str">
            <v>AddF</v>
          </cell>
          <cell r="I125" t="str">
            <v>Other Expenses</v>
          </cell>
          <cell r="J125">
            <v>0</v>
          </cell>
          <cell r="K125">
            <v>0</v>
          </cell>
          <cell r="L125">
            <v>0</v>
          </cell>
          <cell r="M125">
            <v>0</v>
          </cell>
          <cell r="O125">
            <v>0</v>
          </cell>
          <cell r="V125" t="str">
            <v>NA</v>
          </cell>
          <cell r="X125">
            <v>0</v>
          </cell>
          <cell r="Y125" t="b">
            <v>0</v>
          </cell>
          <cell r="Z125" t="b">
            <v>0</v>
          </cell>
          <cell r="AA125" t="b">
            <v>0</v>
          </cell>
          <cell r="AB125">
            <v>0</v>
          </cell>
          <cell r="AC125" t="b">
            <v>1</v>
          </cell>
          <cell r="AE125" t="str">
            <v>P</v>
          </cell>
          <cell r="AF125"/>
          <cell r="AG125">
            <v>0</v>
          </cell>
          <cell r="AI125"/>
        </row>
        <row r="126">
          <cell r="C126" t="str">
            <v>sundries_expense.AdministrationExpense.AccountancyFee</v>
          </cell>
          <cell r="D126">
            <v>94</v>
          </cell>
          <cell r="E126">
            <v>3</v>
          </cell>
          <cell r="F126" t="str">
            <v>Line_3</v>
          </cell>
          <cell r="G126" t="str">
            <v>AddF</v>
          </cell>
          <cell r="I126" t="str">
            <v>Accountancy Fee</v>
          </cell>
          <cell r="J126">
            <v>13750</v>
          </cell>
          <cell r="K126">
            <v>0</v>
          </cell>
          <cell r="L126">
            <v>13750</v>
          </cell>
          <cell r="M126">
            <v>0</v>
          </cell>
          <cell r="N126" t="str">
            <v>Add</v>
          </cell>
          <cell r="O126">
            <v>0</v>
          </cell>
          <cell r="V126" t="str">
            <v>NA</v>
          </cell>
          <cell r="X126">
            <v>0</v>
          </cell>
          <cell r="Y126" t="b">
            <v>0</v>
          </cell>
          <cell r="Z126" t="b">
            <v>0</v>
          </cell>
          <cell r="AA126" t="b">
            <v>0</v>
          </cell>
          <cell r="AB126">
            <v>0</v>
          </cell>
          <cell r="AC126" t="b">
            <v>1</v>
          </cell>
          <cell r="AE126" t="str">
            <v>P</v>
          </cell>
          <cell r="AF126"/>
          <cell r="AG126">
            <v>0</v>
          </cell>
          <cell r="AI126"/>
        </row>
        <row r="127">
          <cell r="C127" t="str">
            <v>sundries_expense.AdministrationExpense.AuditorFee</v>
          </cell>
          <cell r="D127">
            <v>95</v>
          </cell>
          <cell r="E127">
            <v>3</v>
          </cell>
          <cell r="F127" t="str">
            <v>Line_3</v>
          </cell>
          <cell r="G127" t="str">
            <v>AddF</v>
          </cell>
          <cell r="I127" t="str">
            <v>Auditor Fee</v>
          </cell>
          <cell r="J127">
            <v>1760</v>
          </cell>
          <cell r="K127">
            <v>0</v>
          </cell>
          <cell r="L127">
            <v>1760</v>
          </cell>
          <cell r="M127">
            <v>0</v>
          </cell>
          <cell r="N127" t="str">
            <v>Add</v>
          </cell>
          <cell r="O127">
            <v>0</v>
          </cell>
          <cell r="V127" t="str">
            <v>NA</v>
          </cell>
          <cell r="X127">
            <v>0</v>
          </cell>
          <cell r="Y127" t="b">
            <v>0</v>
          </cell>
          <cell r="Z127" t="b">
            <v>0</v>
          </cell>
          <cell r="AA127" t="b">
            <v>0</v>
          </cell>
          <cell r="AB127">
            <v>0</v>
          </cell>
          <cell r="AC127" t="b">
            <v>1</v>
          </cell>
          <cell r="AE127" t="str">
            <v>P</v>
          </cell>
          <cell r="AF127"/>
          <cell r="AG127">
            <v>0</v>
          </cell>
          <cell r="AI127"/>
        </row>
        <row r="128">
          <cell r="C128" t="str">
            <v>bank_fees_expense</v>
          </cell>
          <cell r="D128">
            <v>96</v>
          </cell>
          <cell r="E128">
            <v>3</v>
          </cell>
          <cell r="F128" t="str">
            <v>Header_3</v>
          </cell>
          <cell r="G128" t="str">
            <v>AddF</v>
          </cell>
          <cell r="I128" t="str">
            <v>Bank Fees</v>
          </cell>
          <cell r="J128">
            <v>0</v>
          </cell>
          <cell r="K128">
            <v>0</v>
          </cell>
          <cell r="L128">
            <v>0</v>
          </cell>
          <cell r="M128">
            <v>0</v>
          </cell>
          <cell r="O128">
            <v>0</v>
          </cell>
          <cell r="V128" t="str">
            <v>NA</v>
          </cell>
          <cell r="X128">
            <v>0</v>
          </cell>
          <cell r="Y128" t="b">
            <v>0</v>
          </cell>
          <cell r="Z128" t="b">
            <v>0</v>
          </cell>
          <cell r="AA128" t="b">
            <v>0</v>
          </cell>
          <cell r="AB128">
            <v>0</v>
          </cell>
          <cell r="AC128" t="b">
            <v>1</v>
          </cell>
          <cell r="AE128" t="str">
            <v>P</v>
          </cell>
          <cell r="AF128"/>
          <cell r="AG128">
            <v>0</v>
          </cell>
          <cell r="AI128"/>
        </row>
        <row r="129">
          <cell r="C129" t="str">
            <v>bank_fees_expense.OtherAssets.CashAtBank</v>
          </cell>
          <cell r="D129">
            <v>97</v>
          </cell>
          <cell r="E129">
            <v>4</v>
          </cell>
          <cell r="F129" t="str">
            <v>Header_4</v>
          </cell>
          <cell r="G129" t="str">
            <v>AddF</v>
          </cell>
          <cell r="I129" t="str">
            <v>Cash At Bank</v>
          </cell>
          <cell r="J129">
            <v>0</v>
          </cell>
          <cell r="K129">
            <v>0</v>
          </cell>
          <cell r="L129">
            <v>0</v>
          </cell>
          <cell r="M129">
            <v>0</v>
          </cell>
          <cell r="O129">
            <v>0</v>
          </cell>
          <cell r="V129" t="str">
            <v>NA</v>
          </cell>
          <cell r="X129">
            <v>0</v>
          </cell>
          <cell r="Y129" t="b">
            <v>0</v>
          </cell>
          <cell r="Z129" t="b">
            <v>0</v>
          </cell>
          <cell r="AA129" t="b">
            <v>0</v>
          </cell>
          <cell r="AB129">
            <v>0</v>
          </cell>
          <cell r="AC129" t="b">
            <v>1</v>
          </cell>
          <cell r="AE129" t="str">
            <v>P</v>
          </cell>
          <cell r="AF129"/>
          <cell r="AG129">
            <v>0</v>
          </cell>
          <cell r="AI129"/>
        </row>
        <row r="130">
          <cell r="C130" t="str">
            <v>bank_fees_expense.OtherAssets.CashAtBank.1a98a0aa-e515-4c2e-bb22-eee2d2d27856</v>
          </cell>
          <cell r="D130">
            <v>98</v>
          </cell>
          <cell r="E130">
            <v>5</v>
          </cell>
          <cell r="F130" t="str">
            <v>Line_5</v>
          </cell>
          <cell r="G130" t="str">
            <v>AddF</v>
          </cell>
          <cell r="I130" t="str">
            <v>Westpac Business Cash Reserve</v>
          </cell>
          <cell r="J130">
            <v>5</v>
          </cell>
          <cell r="K130">
            <v>0</v>
          </cell>
          <cell r="L130">
            <v>5</v>
          </cell>
          <cell r="M130">
            <v>0</v>
          </cell>
          <cell r="N130" t="str">
            <v>Add</v>
          </cell>
          <cell r="O130">
            <v>0</v>
          </cell>
          <cell r="V130" t="str">
            <v>NA</v>
          </cell>
          <cell r="X130">
            <v>0</v>
          </cell>
          <cell r="Y130" t="b">
            <v>0</v>
          </cell>
          <cell r="Z130" t="b">
            <v>0</v>
          </cell>
          <cell r="AA130" t="b">
            <v>0</v>
          </cell>
          <cell r="AB130">
            <v>0</v>
          </cell>
          <cell r="AC130" t="b">
            <v>1</v>
          </cell>
          <cell r="AE130" t="str">
            <v>P</v>
          </cell>
          <cell r="AF130"/>
          <cell r="AG130">
            <v>0</v>
          </cell>
          <cell r="AI130"/>
        </row>
        <row r="131">
          <cell r="C131" t="str">
            <v>bank_fees_expense.OtherAssets.CashAtBank.5beeaf26-9c2c-40d4-b3e6-157f339c75a5</v>
          </cell>
          <cell r="D131">
            <v>99</v>
          </cell>
          <cell r="E131">
            <v>5</v>
          </cell>
          <cell r="F131" t="str">
            <v>Line_5</v>
          </cell>
          <cell r="G131" t="str">
            <v>AddF</v>
          </cell>
          <cell r="I131" t="str">
            <v>Westpac Cheque Account</v>
          </cell>
          <cell r="J131">
            <v>17</v>
          </cell>
          <cell r="K131">
            <v>0</v>
          </cell>
          <cell r="L131">
            <v>17</v>
          </cell>
          <cell r="M131">
            <v>0</v>
          </cell>
          <cell r="N131" t="str">
            <v>Add</v>
          </cell>
          <cell r="O131">
            <v>0</v>
          </cell>
          <cell r="V131" t="str">
            <v>NA</v>
          </cell>
          <cell r="X131">
            <v>0</v>
          </cell>
          <cell r="Y131" t="b">
            <v>0</v>
          </cell>
          <cell r="Z131" t="b">
            <v>0</v>
          </cell>
          <cell r="AA131" t="b">
            <v>0</v>
          </cell>
          <cell r="AB131">
            <v>0</v>
          </cell>
          <cell r="AC131" t="b">
            <v>1</v>
          </cell>
          <cell r="AE131" t="str">
            <v>P</v>
          </cell>
          <cell r="AF131"/>
          <cell r="AG131">
            <v>0</v>
          </cell>
          <cell r="AI131"/>
        </row>
        <row r="132">
          <cell r="C132" t="str">
            <v>Totalbank_fees_expense.OtherAssets.CashAtBank</v>
          </cell>
          <cell r="D132">
            <v>100</v>
          </cell>
          <cell r="E132">
            <v>4</v>
          </cell>
          <cell r="F132" t="str">
            <v>Total_4</v>
          </cell>
          <cell r="G132" t="str">
            <v>AddF</v>
          </cell>
          <cell r="I132" t="str">
            <v>Total Cash At Bank</v>
          </cell>
          <cell r="J132">
            <v>22</v>
          </cell>
          <cell r="K132">
            <v>0</v>
          </cell>
          <cell r="L132">
            <v>22</v>
          </cell>
          <cell r="M132">
            <v>0</v>
          </cell>
          <cell r="N132" t="str">
            <v>Add</v>
          </cell>
          <cell r="O132">
            <v>0</v>
          </cell>
          <cell r="V132" t="str">
            <v>NA</v>
          </cell>
          <cell r="X132">
            <v>0</v>
          </cell>
          <cell r="Y132" t="b">
            <v>0</v>
          </cell>
          <cell r="Z132" t="b">
            <v>0</v>
          </cell>
          <cell r="AA132" t="b">
            <v>0</v>
          </cell>
          <cell r="AB132">
            <v>0</v>
          </cell>
          <cell r="AC132" t="b">
            <v>1</v>
          </cell>
          <cell r="AE132" t="str">
            <v>P</v>
          </cell>
          <cell r="AF132"/>
          <cell r="AG132">
            <v>0</v>
          </cell>
          <cell r="AI132"/>
        </row>
        <row r="133">
          <cell r="C133" t="str">
            <v>Totalbank_fees_expense</v>
          </cell>
          <cell r="D133">
            <v>101</v>
          </cell>
          <cell r="E133">
            <v>3</v>
          </cell>
          <cell r="F133" t="str">
            <v>Total_3</v>
          </cell>
          <cell r="G133" t="str">
            <v>AddF</v>
          </cell>
          <cell r="I133" t="str">
            <v>Total Bank Fees</v>
          </cell>
          <cell r="J133">
            <v>22</v>
          </cell>
          <cell r="K133">
            <v>0</v>
          </cell>
          <cell r="L133">
            <v>22</v>
          </cell>
          <cell r="M133">
            <v>0</v>
          </cell>
          <cell r="N133" t="str">
            <v>Add</v>
          </cell>
          <cell r="O133">
            <v>0</v>
          </cell>
          <cell r="V133" t="str">
            <v>NA</v>
          </cell>
          <cell r="X133">
            <v>0</v>
          </cell>
          <cell r="Y133" t="b">
            <v>0</v>
          </cell>
          <cell r="Z133" t="b">
            <v>0</v>
          </cell>
          <cell r="AA133" t="b">
            <v>0</v>
          </cell>
          <cell r="AB133">
            <v>0</v>
          </cell>
          <cell r="AC133" t="b">
            <v>1</v>
          </cell>
          <cell r="AE133" t="str">
            <v>P</v>
          </cell>
          <cell r="AF133"/>
          <cell r="AG133">
            <v>0</v>
          </cell>
          <cell r="AI133"/>
        </row>
        <row r="134">
          <cell r="C134" t="str">
            <v>depreciation_expense</v>
          </cell>
          <cell r="D134">
            <v>102</v>
          </cell>
          <cell r="E134">
            <v>3</v>
          </cell>
          <cell r="F134" t="str">
            <v>Header_3</v>
          </cell>
          <cell r="G134" t="str">
            <v>AddF</v>
          </cell>
          <cell r="I134" t="str">
            <v>Depreciation</v>
          </cell>
          <cell r="J134">
            <v>0</v>
          </cell>
          <cell r="K134">
            <v>0</v>
          </cell>
          <cell r="L134">
            <v>0</v>
          </cell>
          <cell r="M134">
            <v>0</v>
          </cell>
          <cell r="O134">
            <v>0</v>
          </cell>
          <cell r="V134" t="str">
            <v>NA</v>
          </cell>
          <cell r="X134">
            <v>0</v>
          </cell>
          <cell r="Y134" t="b">
            <v>0</v>
          </cell>
          <cell r="Z134" t="b">
            <v>0</v>
          </cell>
          <cell r="AA134" t="b">
            <v>0</v>
          </cell>
          <cell r="AB134">
            <v>0</v>
          </cell>
          <cell r="AC134" t="b">
            <v>1</v>
          </cell>
          <cell r="AE134" t="str">
            <v>P</v>
          </cell>
          <cell r="AF134"/>
          <cell r="AG134">
            <v>0</v>
          </cell>
          <cell r="AI134"/>
        </row>
        <row r="135">
          <cell r="C135" t="str">
            <v>depreciation_expense.DepreciationExpense.PropertyDepreciation</v>
          </cell>
          <cell r="D135">
            <v>103</v>
          </cell>
          <cell r="E135">
            <v>4</v>
          </cell>
          <cell r="F135" t="str">
            <v>Header_4</v>
          </cell>
          <cell r="G135" t="str">
            <v>AddF</v>
          </cell>
          <cell r="I135" t="str">
            <v>Capital Allowances</v>
          </cell>
          <cell r="J135">
            <v>0</v>
          </cell>
          <cell r="K135">
            <v>0</v>
          </cell>
          <cell r="L135">
            <v>0</v>
          </cell>
          <cell r="M135">
            <v>0</v>
          </cell>
          <cell r="O135">
            <v>0</v>
          </cell>
          <cell r="V135" t="str">
            <v>NA</v>
          </cell>
          <cell r="X135">
            <v>0</v>
          </cell>
          <cell r="Y135" t="b">
            <v>0</v>
          </cell>
          <cell r="Z135" t="b">
            <v>0</v>
          </cell>
          <cell r="AA135" t="b">
            <v>0</v>
          </cell>
          <cell r="AB135">
            <v>0</v>
          </cell>
          <cell r="AC135" t="b">
            <v>1</v>
          </cell>
          <cell r="AE135" t="str">
            <v>P</v>
          </cell>
          <cell r="AF135"/>
          <cell r="AG135">
            <v>0</v>
          </cell>
          <cell r="AI135"/>
        </row>
        <row r="136">
          <cell r="C136" t="str">
            <v>depreciation_expense.DepreciationExpense.PropertyDepreciation.Property</v>
          </cell>
          <cell r="D136">
            <v>104</v>
          </cell>
          <cell r="E136">
            <v>5</v>
          </cell>
          <cell r="F136" t="str">
            <v>Header_5</v>
          </cell>
          <cell r="G136" t="str">
            <v>AddF</v>
          </cell>
          <cell r="I136" t="str">
            <v>Direct Property</v>
          </cell>
          <cell r="J136">
            <v>0</v>
          </cell>
          <cell r="K136">
            <v>0</v>
          </cell>
          <cell r="L136">
            <v>0</v>
          </cell>
          <cell r="M136">
            <v>0</v>
          </cell>
          <cell r="O136">
            <v>0</v>
          </cell>
          <cell r="V136" t="str">
            <v>NA</v>
          </cell>
          <cell r="X136">
            <v>0</v>
          </cell>
          <cell r="Y136" t="b">
            <v>0</v>
          </cell>
          <cell r="Z136" t="b">
            <v>0</v>
          </cell>
          <cell r="AA136" t="b">
            <v>0</v>
          </cell>
          <cell r="AB136">
            <v>0</v>
          </cell>
          <cell r="AC136" t="b">
            <v>1</v>
          </cell>
          <cell r="AE136" t="str">
            <v>P</v>
          </cell>
          <cell r="AF136"/>
          <cell r="AG136">
            <v>0</v>
          </cell>
          <cell r="AI136"/>
        </row>
        <row r="137">
          <cell r="C137" t="str">
            <v>depreciation_expense.DepreciationExpense.PropertyDepreciation.Property.cb4fb5de-b893-454a-af8c-39d2f9dd8591</v>
          </cell>
          <cell r="D137">
            <v>105</v>
          </cell>
          <cell r="E137">
            <v>6</v>
          </cell>
          <cell r="F137" t="str">
            <v>Line_6</v>
          </cell>
          <cell r="G137" t="str">
            <v>AddF</v>
          </cell>
          <cell r="H137" t="str">
            <v>Class.ImportProperty</v>
          </cell>
          <cell r="I137" t="str">
            <v>Unit 6004, The Peninsular, Mooloolaba</v>
          </cell>
          <cell r="J137">
            <v>1644.16</v>
          </cell>
          <cell r="K137">
            <v>0</v>
          </cell>
          <cell r="L137">
            <v>1644.16</v>
          </cell>
          <cell r="M137">
            <v>0</v>
          </cell>
          <cell r="N137" t="str">
            <v>Add</v>
          </cell>
          <cell r="O137">
            <v>0</v>
          </cell>
          <cell r="V137" t="str">
            <v>NA</v>
          </cell>
          <cell r="X137">
            <v>0</v>
          </cell>
          <cell r="Y137" t="b">
            <v>0</v>
          </cell>
          <cell r="Z137" t="b">
            <v>0</v>
          </cell>
          <cell r="AA137" t="b">
            <v>0</v>
          </cell>
          <cell r="AB137">
            <v>0</v>
          </cell>
          <cell r="AC137" t="b">
            <v>1</v>
          </cell>
          <cell r="AE137" t="str">
            <v>P</v>
          </cell>
          <cell r="AF137"/>
          <cell r="AG137">
            <v>0</v>
          </cell>
          <cell r="AI137"/>
        </row>
        <row r="138">
          <cell r="C138" t="str">
            <v>Totaldepreciation_expense.DepreciationExpense.PropertyDepreciation.Property</v>
          </cell>
          <cell r="D138">
            <v>106</v>
          </cell>
          <cell r="E138">
            <v>5</v>
          </cell>
          <cell r="F138" t="str">
            <v>Total_5</v>
          </cell>
          <cell r="G138" t="str">
            <v>AddF</v>
          </cell>
          <cell r="I138" t="str">
            <v>Total Direct Property</v>
          </cell>
          <cell r="J138">
            <v>1644.16</v>
          </cell>
          <cell r="K138">
            <v>0</v>
          </cell>
          <cell r="L138">
            <v>1644.16</v>
          </cell>
          <cell r="M138">
            <v>0</v>
          </cell>
          <cell r="N138" t="str">
            <v>Add</v>
          </cell>
          <cell r="O138">
            <v>0</v>
          </cell>
          <cell r="V138" t="str">
            <v>NA</v>
          </cell>
          <cell r="X138">
            <v>0</v>
          </cell>
          <cell r="Y138" t="b">
            <v>0</v>
          </cell>
          <cell r="Z138" t="b">
            <v>0</v>
          </cell>
          <cell r="AA138" t="b">
            <v>0</v>
          </cell>
          <cell r="AB138">
            <v>0</v>
          </cell>
          <cell r="AC138" t="b">
            <v>1</v>
          </cell>
          <cell r="AE138" t="str">
            <v>P</v>
          </cell>
          <cell r="AF138"/>
          <cell r="AG138">
            <v>0</v>
          </cell>
          <cell r="AI138"/>
        </row>
        <row r="139">
          <cell r="C139" t="str">
            <v>Totaldepreciation_expense.DepreciationExpense.PropertyDepreciation</v>
          </cell>
          <cell r="D139">
            <v>107</v>
          </cell>
          <cell r="E139">
            <v>4</v>
          </cell>
          <cell r="F139" t="str">
            <v>Total_4</v>
          </cell>
          <cell r="G139" t="str">
            <v>AddF</v>
          </cell>
          <cell r="I139" t="str">
            <v>Total Capital Allowances</v>
          </cell>
          <cell r="J139">
            <v>1644.16</v>
          </cell>
          <cell r="K139">
            <v>0</v>
          </cell>
          <cell r="L139">
            <v>1644.16</v>
          </cell>
          <cell r="M139">
            <v>0</v>
          </cell>
          <cell r="N139" t="str">
            <v>Add</v>
          </cell>
          <cell r="O139">
            <v>0</v>
          </cell>
          <cell r="V139" t="str">
            <v>NA</v>
          </cell>
          <cell r="X139">
            <v>0</v>
          </cell>
          <cell r="Y139" t="b">
            <v>0</v>
          </cell>
          <cell r="Z139" t="b">
            <v>0</v>
          </cell>
          <cell r="AA139" t="b">
            <v>0</v>
          </cell>
          <cell r="AB139">
            <v>0</v>
          </cell>
          <cell r="AC139" t="b">
            <v>1</v>
          </cell>
          <cell r="AE139" t="str">
            <v>P</v>
          </cell>
          <cell r="AF139"/>
          <cell r="AG139">
            <v>0</v>
          </cell>
          <cell r="AI139"/>
        </row>
        <row r="140">
          <cell r="C140" t="str">
            <v>Totaldepreciation_expense</v>
          </cell>
          <cell r="D140">
            <v>108</v>
          </cell>
          <cell r="E140">
            <v>3</v>
          </cell>
          <cell r="F140" t="str">
            <v>Total_3</v>
          </cell>
          <cell r="G140" t="str">
            <v>AddF</v>
          </cell>
          <cell r="I140" t="str">
            <v>Total Depreciation</v>
          </cell>
          <cell r="J140">
            <v>1644.16</v>
          </cell>
          <cell r="K140">
            <v>0</v>
          </cell>
          <cell r="L140">
            <v>1644.16</v>
          </cell>
          <cell r="M140">
            <v>0</v>
          </cell>
          <cell r="N140" t="str">
            <v>Add</v>
          </cell>
          <cell r="O140">
            <v>0</v>
          </cell>
          <cell r="V140" t="str">
            <v>NA</v>
          </cell>
          <cell r="X140">
            <v>0</v>
          </cell>
          <cell r="Y140" t="b">
            <v>0</v>
          </cell>
          <cell r="Z140" t="b">
            <v>0</v>
          </cell>
          <cell r="AA140" t="b">
            <v>0</v>
          </cell>
          <cell r="AB140">
            <v>0</v>
          </cell>
          <cell r="AC140" t="b">
            <v>1</v>
          </cell>
          <cell r="AE140" t="str">
            <v>P</v>
          </cell>
          <cell r="AF140"/>
          <cell r="AG140">
            <v>0</v>
          </cell>
          <cell r="AI140"/>
        </row>
        <row r="141">
          <cell r="C141" t="str">
            <v>property_expenses_expense</v>
          </cell>
          <cell r="D141">
            <v>109</v>
          </cell>
          <cell r="E141">
            <v>3</v>
          </cell>
          <cell r="F141" t="str">
            <v>Header_3</v>
          </cell>
          <cell r="G141" t="str">
            <v>AddF</v>
          </cell>
          <cell r="I141" t="str">
            <v>Property Expenses</v>
          </cell>
          <cell r="J141">
            <v>0</v>
          </cell>
          <cell r="K141">
            <v>0</v>
          </cell>
          <cell r="L141">
            <v>0</v>
          </cell>
          <cell r="M141">
            <v>0</v>
          </cell>
          <cell r="O141">
            <v>0</v>
          </cell>
          <cell r="V141" t="str">
            <v>NA</v>
          </cell>
          <cell r="X141">
            <v>0</v>
          </cell>
          <cell r="Y141" t="b">
            <v>0</v>
          </cell>
          <cell r="Z141" t="b">
            <v>0</v>
          </cell>
          <cell r="AA141" t="b">
            <v>0</v>
          </cell>
          <cell r="AB141">
            <v>0</v>
          </cell>
          <cell r="AC141" t="b">
            <v>1</v>
          </cell>
          <cell r="AE141" t="str">
            <v>P</v>
          </cell>
          <cell r="AF141"/>
          <cell r="AG141">
            <v>0</v>
          </cell>
          <cell r="AI141"/>
        </row>
        <row r="142">
          <cell r="C142" t="str">
            <v>property_expenses_expense.PropertyExpenses.Advertising</v>
          </cell>
          <cell r="D142">
            <v>110</v>
          </cell>
          <cell r="E142">
            <v>4</v>
          </cell>
          <cell r="F142" t="str">
            <v>Header_4</v>
          </cell>
          <cell r="G142" t="str">
            <v>AddF</v>
          </cell>
          <cell r="I142" t="str">
            <v>Advertising</v>
          </cell>
          <cell r="J142">
            <v>0</v>
          </cell>
          <cell r="K142">
            <v>0</v>
          </cell>
          <cell r="L142">
            <v>0</v>
          </cell>
          <cell r="M142">
            <v>0</v>
          </cell>
          <cell r="O142">
            <v>0</v>
          </cell>
          <cell r="V142" t="str">
            <v>NA</v>
          </cell>
          <cell r="X142">
            <v>0</v>
          </cell>
          <cell r="Y142" t="b">
            <v>0</v>
          </cell>
          <cell r="Z142" t="b">
            <v>0</v>
          </cell>
          <cell r="AA142" t="b">
            <v>0</v>
          </cell>
          <cell r="AB142">
            <v>0</v>
          </cell>
          <cell r="AC142" t="b">
            <v>1</v>
          </cell>
          <cell r="AE142" t="str">
            <v>P</v>
          </cell>
          <cell r="AF142"/>
          <cell r="AG142">
            <v>0</v>
          </cell>
          <cell r="AI142"/>
        </row>
        <row r="143">
          <cell r="C143" t="str">
            <v>property_expenses_expense.PropertyExpenses.Advertising.Property</v>
          </cell>
          <cell r="D143">
            <v>111</v>
          </cell>
          <cell r="E143">
            <v>5</v>
          </cell>
          <cell r="F143" t="str">
            <v>Header_5</v>
          </cell>
          <cell r="G143" t="str">
            <v>AddF</v>
          </cell>
          <cell r="I143" t="str">
            <v>Direct Property</v>
          </cell>
          <cell r="J143">
            <v>0</v>
          </cell>
          <cell r="K143">
            <v>0</v>
          </cell>
          <cell r="L143">
            <v>0</v>
          </cell>
          <cell r="M143">
            <v>0</v>
          </cell>
          <cell r="O143">
            <v>0</v>
          </cell>
          <cell r="V143" t="str">
            <v>NA</v>
          </cell>
          <cell r="X143">
            <v>0</v>
          </cell>
          <cell r="Y143" t="b">
            <v>0</v>
          </cell>
          <cell r="Z143" t="b">
            <v>0</v>
          </cell>
          <cell r="AA143" t="b">
            <v>0</v>
          </cell>
          <cell r="AB143">
            <v>0</v>
          </cell>
          <cell r="AC143" t="b">
            <v>1</v>
          </cell>
          <cell r="AE143" t="str">
            <v>P</v>
          </cell>
          <cell r="AF143"/>
          <cell r="AG143">
            <v>0</v>
          </cell>
          <cell r="AI143"/>
        </row>
        <row r="144">
          <cell r="C144" t="str">
            <v>property_expenses_expense.PropertyExpenses.Advertising.Property.cb4fb5de-b893-454a-af8c-39d2f9dd8591</v>
          </cell>
          <cell r="D144">
            <v>112</v>
          </cell>
          <cell r="E144">
            <v>6</v>
          </cell>
          <cell r="F144" t="str">
            <v>Line_6</v>
          </cell>
          <cell r="G144" t="str">
            <v>AddF</v>
          </cell>
          <cell r="H144" t="str">
            <v>Class.ImportProperty</v>
          </cell>
          <cell r="I144" t="str">
            <v>Unit 6004, The Peninsular, Mooloolaba</v>
          </cell>
          <cell r="J144">
            <v>2063.84</v>
          </cell>
          <cell r="K144">
            <v>0</v>
          </cell>
          <cell r="L144">
            <v>2063.84</v>
          </cell>
          <cell r="M144">
            <v>0</v>
          </cell>
          <cell r="N144" t="str">
            <v>Add</v>
          </cell>
          <cell r="O144">
            <v>0</v>
          </cell>
          <cell r="V144" t="str">
            <v>NA</v>
          </cell>
          <cell r="X144">
            <v>0</v>
          </cell>
          <cell r="Y144" t="b">
            <v>0</v>
          </cell>
          <cell r="Z144" t="b">
            <v>0</v>
          </cell>
          <cell r="AA144" t="b">
            <v>0</v>
          </cell>
          <cell r="AB144">
            <v>0</v>
          </cell>
          <cell r="AC144" t="b">
            <v>1</v>
          </cell>
          <cell r="AE144" t="str">
            <v>P</v>
          </cell>
          <cell r="AF144"/>
          <cell r="AG144">
            <v>0</v>
          </cell>
          <cell r="AI144"/>
        </row>
        <row r="145">
          <cell r="C145" t="str">
            <v>Totalproperty_expenses_expense.PropertyExpenses.Advertising.Property</v>
          </cell>
          <cell r="D145">
            <v>113</v>
          </cell>
          <cell r="E145">
            <v>5</v>
          </cell>
          <cell r="F145" t="str">
            <v>Total_5</v>
          </cell>
          <cell r="G145" t="str">
            <v>AddF</v>
          </cell>
          <cell r="I145" t="str">
            <v>Total Direct Property</v>
          </cell>
          <cell r="J145">
            <v>2063.84</v>
          </cell>
          <cell r="K145">
            <v>0</v>
          </cell>
          <cell r="L145">
            <v>2063.84</v>
          </cell>
          <cell r="M145">
            <v>0</v>
          </cell>
          <cell r="N145" t="str">
            <v>Add</v>
          </cell>
          <cell r="O145">
            <v>0</v>
          </cell>
          <cell r="V145" t="str">
            <v>NA</v>
          </cell>
          <cell r="X145">
            <v>0</v>
          </cell>
          <cell r="Y145" t="b">
            <v>0</v>
          </cell>
          <cell r="Z145" t="b">
            <v>0</v>
          </cell>
          <cell r="AA145" t="b">
            <v>0</v>
          </cell>
          <cell r="AB145">
            <v>0</v>
          </cell>
          <cell r="AC145" t="b">
            <v>1</v>
          </cell>
          <cell r="AE145" t="str">
            <v>P</v>
          </cell>
          <cell r="AF145"/>
          <cell r="AG145">
            <v>0</v>
          </cell>
          <cell r="AI145"/>
        </row>
        <row r="146">
          <cell r="C146" t="str">
            <v>Totalproperty_expenses_expense.PropertyExpenses.Advertising</v>
          </cell>
          <cell r="D146">
            <v>114</v>
          </cell>
          <cell r="E146">
            <v>4</v>
          </cell>
          <cell r="F146" t="str">
            <v>Total_4</v>
          </cell>
          <cell r="G146" t="str">
            <v>AddF</v>
          </cell>
          <cell r="I146" t="str">
            <v>Total Advertising</v>
          </cell>
          <cell r="J146">
            <v>2063.84</v>
          </cell>
          <cell r="K146">
            <v>0</v>
          </cell>
          <cell r="L146">
            <v>2063.84</v>
          </cell>
          <cell r="M146">
            <v>0</v>
          </cell>
          <cell r="N146" t="str">
            <v>Add</v>
          </cell>
          <cell r="O146">
            <v>0</v>
          </cell>
          <cell r="V146" t="str">
            <v>NA</v>
          </cell>
          <cell r="X146">
            <v>0</v>
          </cell>
          <cell r="Y146" t="b">
            <v>0</v>
          </cell>
          <cell r="Z146" t="b">
            <v>0</v>
          </cell>
          <cell r="AA146" t="b">
            <v>0</v>
          </cell>
          <cell r="AB146">
            <v>0</v>
          </cell>
          <cell r="AC146" t="b">
            <v>1</v>
          </cell>
          <cell r="AE146" t="str">
            <v>P</v>
          </cell>
          <cell r="AF146"/>
          <cell r="AG146">
            <v>0</v>
          </cell>
          <cell r="AI146"/>
        </row>
        <row r="147">
          <cell r="C147" t="str">
            <v>property_expenses_expense.PropertyExpenses.AgentsManagementFee</v>
          </cell>
          <cell r="D147">
            <v>115</v>
          </cell>
          <cell r="E147">
            <v>4</v>
          </cell>
          <cell r="F147" t="str">
            <v>Header_4</v>
          </cell>
          <cell r="G147" t="str">
            <v>AddF</v>
          </cell>
          <cell r="I147" t="str">
            <v>Agents Management Fee</v>
          </cell>
          <cell r="J147">
            <v>0</v>
          </cell>
          <cell r="K147">
            <v>0</v>
          </cell>
          <cell r="L147">
            <v>0</v>
          </cell>
          <cell r="M147">
            <v>0</v>
          </cell>
          <cell r="O147">
            <v>0</v>
          </cell>
          <cell r="V147" t="str">
            <v>NA</v>
          </cell>
          <cell r="X147">
            <v>0</v>
          </cell>
          <cell r="Y147" t="b">
            <v>0</v>
          </cell>
          <cell r="Z147" t="b">
            <v>0</v>
          </cell>
          <cell r="AA147" t="b">
            <v>0</v>
          </cell>
          <cell r="AB147">
            <v>0</v>
          </cell>
          <cell r="AC147" t="b">
            <v>1</v>
          </cell>
          <cell r="AE147" t="str">
            <v>P</v>
          </cell>
          <cell r="AF147"/>
          <cell r="AG147">
            <v>0</v>
          </cell>
          <cell r="AI147"/>
        </row>
        <row r="148">
          <cell r="C148" t="str">
            <v>property_expenses_expense.PropertyExpenses.AgentsManagementFee.Property</v>
          </cell>
          <cell r="D148">
            <v>116</v>
          </cell>
          <cell r="E148">
            <v>5</v>
          </cell>
          <cell r="F148" t="str">
            <v>Header_5</v>
          </cell>
          <cell r="G148" t="str">
            <v>AddF</v>
          </cell>
          <cell r="I148" t="str">
            <v>Direct Property</v>
          </cell>
          <cell r="J148">
            <v>0</v>
          </cell>
          <cell r="K148">
            <v>0</v>
          </cell>
          <cell r="L148">
            <v>0</v>
          </cell>
          <cell r="M148">
            <v>0</v>
          </cell>
          <cell r="O148">
            <v>0</v>
          </cell>
          <cell r="V148" t="str">
            <v>NA</v>
          </cell>
          <cell r="X148">
            <v>0</v>
          </cell>
          <cell r="Y148" t="b">
            <v>0</v>
          </cell>
          <cell r="Z148" t="b">
            <v>0</v>
          </cell>
          <cell r="AA148" t="b">
            <v>0</v>
          </cell>
          <cell r="AB148">
            <v>0</v>
          </cell>
          <cell r="AC148" t="b">
            <v>1</v>
          </cell>
          <cell r="AE148" t="str">
            <v>P</v>
          </cell>
          <cell r="AF148"/>
          <cell r="AG148">
            <v>0</v>
          </cell>
          <cell r="AI148"/>
        </row>
        <row r="149">
          <cell r="C149" t="str">
            <v>property_expenses_expense.PropertyExpenses.AgentsManagementFee.Property.cb4fb5de-b893-454a-af8c-39d2f9dd8591</v>
          </cell>
          <cell r="D149">
            <v>117</v>
          </cell>
          <cell r="E149">
            <v>6</v>
          </cell>
          <cell r="F149" t="str">
            <v>Line_6</v>
          </cell>
          <cell r="G149" t="str">
            <v>AddF</v>
          </cell>
          <cell r="H149" t="str">
            <v>Class.ImportProperty</v>
          </cell>
          <cell r="I149" t="str">
            <v>Unit 6004, The Peninsular, Mooloolaba</v>
          </cell>
          <cell r="J149">
            <v>14595.55</v>
          </cell>
          <cell r="K149">
            <v>0</v>
          </cell>
          <cell r="L149">
            <v>14595.55</v>
          </cell>
          <cell r="M149">
            <v>0</v>
          </cell>
          <cell r="N149" t="str">
            <v>Add</v>
          </cell>
          <cell r="O149">
            <v>0</v>
          </cell>
          <cell r="V149" t="str">
            <v>NA</v>
          </cell>
          <cell r="X149">
            <v>0</v>
          </cell>
          <cell r="Y149" t="b">
            <v>0</v>
          </cell>
          <cell r="Z149" t="b">
            <v>0</v>
          </cell>
          <cell r="AA149" t="b">
            <v>0</v>
          </cell>
          <cell r="AB149">
            <v>0</v>
          </cell>
          <cell r="AC149" t="b">
            <v>1</v>
          </cell>
          <cell r="AE149" t="str">
            <v>P</v>
          </cell>
          <cell r="AF149"/>
          <cell r="AG149">
            <v>0</v>
          </cell>
          <cell r="AI149"/>
        </row>
        <row r="150">
          <cell r="C150" t="str">
            <v>Totalproperty_expenses_expense.PropertyExpenses.AgentsManagementFee.Property</v>
          </cell>
          <cell r="D150">
            <v>118</v>
          </cell>
          <cell r="E150">
            <v>5</v>
          </cell>
          <cell r="F150" t="str">
            <v>Total_5</v>
          </cell>
          <cell r="G150" t="str">
            <v>AddF</v>
          </cell>
          <cell r="I150" t="str">
            <v>Total Direct Property</v>
          </cell>
          <cell r="J150">
            <v>14595.55</v>
          </cell>
          <cell r="K150">
            <v>0</v>
          </cell>
          <cell r="L150">
            <v>14595.55</v>
          </cell>
          <cell r="M150">
            <v>0</v>
          </cell>
          <cell r="N150" t="str">
            <v>Add</v>
          </cell>
          <cell r="O150">
            <v>0</v>
          </cell>
          <cell r="V150" t="str">
            <v>NA</v>
          </cell>
          <cell r="X150">
            <v>0</v>
          </cell>
          <cell r="Y150" t="b">
            <v>0</v>
          </cell>
          <cell r="Z150" t="b">
            <v>0</v>
          </cell>
          <cell r="AA150" t="b">
            <v>0</v>
          </cell>
          <cell r="AB150">
            <v>0</v>
          </cell>
          <cell r="AC150" t="b">
            <v>1</v>
          </cell>
          <cell r="AE150" t="str">
            <v>P</v>
          </cell>
          <cell r="AF150"/>
          <cell r="AG150">
            <v>0</v>
          </cell>
          <cell r="AI150"/>
        </row>
        <row r="151">
          <cell r="C151" t="str">
            <v>Totalproperty_expenses_expense.PropertyExpenses.AgentsManagementFee</v>
          </cell>
          <cell r="D151">
            <v>119</v>
          </cell>
          <cell r="E151">
            <v>4</v>
          </cell>
          <cell r="F151" t="str">
            <v>Total_4</v>
          </cell>
          <cell r="G151" t="str">
            <v>AddF</v>
          </cell>
          <cell r="I151" t="str">
            <v>Total Agents Management Fee</v>
          </cell>
          <cell r="J151">
            <v>14595.55</v>
          </cell>
          <cell r="K151">
            <v>0</v>
          </cell>
          <cell r="L151">
            <v>14595.55</v>
          </cell>
          <cell r="M151">
            <v>0</v>
          </cell>
          <cell r="N151" t="str">
            <v>Add</v>
          </cell>
          <cell r="O151">
            <v>0</v>
          </cell>
          <cell r="V151" t="str">
            <v>NA</v>
          </cell>
          <cell r="X151">
            <v>0</v>
          </cell>
          <cell r="Y151" t="b">
            <v>0</v>
          </cell>
          <cell r="Z151" t="b">
            <v>0</v>
          </cell>
          <cell r="AA151" t="b">
            <v>0</v>
          </cell>
          <cell r="AB151">
            <v>0</v>
          </cell>
          <cell r="AC151" t="b">
            <v>1</v>
          </cell>
          <cell r="AE151" t="str">
            <v>P</v>
          </cell>
          <cell r="AF151"/>
          <cell r="AG151">
            <v>0</v>
          </cell>
          <cell r="AI151"/>
        </row>
        <row r="152">
          <cell r="C152" t="str">
            <v>property_expenses_expense.PropertyExpenses.Cleaning</v>
          </cell>
          <cell r="D152">
            <v>120</v>
          </cell>
          <cell r="E152">
            <v>4</v>
          </cell>
          <cell r="F152" t="str">
            <v>Header_4</v>
          </cell>
          <cell r="G152" t="str">
            <v>AddF</v>
          </cell>
          <cell r="I152" t="str">
            <v>Cleaning</v>
          </cell>
          <cell r="J152">
            <v>0</v>
          </cell>
          <cell r="K152">
            <v>0</v>
          </cell>
          <cell r="L152">
            <v>0</v>
          </cell>
          <cell r="M152">
            <v>0</v>
          </cell>
          <cell r="O152">
            <v>0</v>
          </cell>
          <cell r="V152" t="str">
            <v>NA</v>
          </cell>
          <cell r="X152">
            <v>0</v>
          </cell>
          <cell r="Y152" t="b">
            <v>0</v>
          </cell>
          <cell r="Z152" t="b">
            <v>0</v>
          </cell>
          <cell r="AA152" t="b">
            <v>0</v>
          </cell>
          <cell r="AB152">
            <v>0</v>
          </cell>
          <cell r="AC152" t="b">
            <v>1</v>
          </cell>
          <cell r="AE152" t="str">
            <v>P</v>
          </cell>
          <cell r="AF152"/>
          <cell r="AG152">
            <v>0</v>
          </cell>
          <cell r="AI152"/>
        </row>
        <row r="153">
          <cell r="C153" t="str">
            <v>property_expenses_expense.PropertyExpenses.Cleaning.Property</v>
          </cell>
          <cell r="D153">
            <v>121</v>
          </cell>
          <cell r="E153">
            <v>5</v>
          </cell>
          <cell r="F153" t="str">
            <v>Header_5</v>
          </cell>
          <cell r="G153" t="str">
            <v>AddF</v>
          </cell>
          <cell r="I153" t="str">
            <v>Direct Property</v>
          </cell>
          <cell r="J153">
            <v>0</v>
          </cell>
          <cell r="K153">
            <v>0</v>
          </cell>
          <cell r="L153">
            <v>0</v>
          </cell>
          <cell r="M153">
            <v>0</v>
          </cell>
          <cell r="O153">
            <v>0</v>
          </cell>
          <cell r="V153" t="str">
            <v>NA</v>
          </cell>
          <cell r="X153">
            <v>0</v>
          </cell>
          <cell r="Y153" t="b">
            <v>0</v>
          </cell>
          <cell r="Z153" t="b">
            <v>0</v>
          </cell>
          <cell r="AA153" t="b">
            <v>0</v>
          </cell>
          <cell r="AB153">
            <v>0</v>
          </cell>
          <cell r="AC153" t="b">
            <v>1</v>
          </cell>
          <cell r="AE153" t="str">
            <v>P</v>
          </cell>
          <cell r="AF153"/>
          <cell r="AG153">
            <v>0</v>
          </cell>
          <cell r="AI153"/>
        </row>
        <row r="154">
          <cell r="C154" t="str">
            <v>property_expenses_expense.PropertyExpenses.Cleaning.Property.cb4fb5de-b893-454a-af8c-39d2f9dd8591</v>
          </cell>
          <cell r="D154">
            <v>122</v>
          </cell>
          <cell r="E154">
            <v>6</v>
          </cell>
          <cell r="F154" t="str">
            <v>Line_6</v>
          </cell>
          <cell r="G154" t="str">
            <v>AddF</v>
          </cell>
          <cell r="H154" t="str">
            <v>Class.ImportProperty</v>
          </cell>
          <cell r="I154" t="str">
            <v>Unit 6004, The Peninsular, Mooloolaba</v>
          </cell>
          <cell r="J154">
            <v>10979.85</v>
          </cell>
          <cell r="K154">
            <v>0</v>
          </cell>
          <cell r="L154">
            <v>10979.85</v>
          </cell>
          <cell r="M154">
            <v>0</v>
          </cell>
          <cell r="N154" t="str">
            <v>Add</v>
          </cell>
          <cell r="O154">
            <v>0</v>
          </cell>
          <cell r="V154" t="str">
            <v>NA</v>
          </cell>
          <cell r="X154">
            <v>0</v>
          </cell>
          <cell r="Y154" t="b">
            <v>0</v>
          </cell>
          <cell r="Z154" t="b">
            <v>0</v>
          </cell>
          <cell r="AA154" t="b">
            <v>0</v>
          </cell>
          <cell r="AB154">
            <v>0</v>
          </cell>
          <cell r="AC154" t="b">
            <v>1</v>
          </cell>
          <cell r="AE154" t="str">
            <v>P</v>
          </cell>
          <cell r="AF154"/>
          <cell r="AG154">
            <v>0</v>
          </cell>
          <cell r="AI154"/>
        </row>
        <row r="155">
          <cell r="C155" t="str">
            <v>Totalproperty_expenses_expense.PropertyExpenses.Cleaning.Property</v>
          </cell>
          <cell r="D155">
            <v>123</v>
          </cell>
          <cell r="E155">
            <v>5</v>
          </cell>
          <cell r="F155" t="str">
            <v>Total_5</v>
          </cell>
          <cell r="G155" t="str">
            <v>AddF</v>
          </cell>
          <cell r="I155" t="str">
            <v>Total Direct Property</v>
          </cell>
          <cell r="J155">
            <v>10979.85</v>
          </cell>
          <cell r="K155">
            <v>0</v>
          </cell>
          <cell r="L155">
            <v>10979.85</v>
          </cell>
          <cell r="M155">
            <v>0</v>
          </cell>
          <cell r="N155" t="str">
            <v>Add</v>
          </cell>
          <cell r="O155">
            <v>0</v>
          </cell>
          <cell r="V155" t="str">
            <v>NA</v>
          </cell>
          <cell r="X155">
            <v>0</v>
          </cell>
          <cell r="Y155" t="b">
            <v>0</v>
          </cell>
          <cell r="Z155" t="b">
            <v>0</v>
          </cell>
          <cell r="AA155" t="b">
            <v>0</v>
          </cell>
          <cell r="AB155">
            <v>0</v>
          </cell>
          <cell r="AC155" t="b">
            <v>1</v>
          </cell>
          <cell r="AE155" t="str">
            <v>P</v>
          </cell>
          <cell r="AF155"/>
          <cell r="AG155">
            <v>0</v>
          </cell>
          <cell r="AI155"/>
        </row>
        <row r="156">
          <cell r="C156" t="str">
            <v>Totalproperty_expenses_expense.PropertyExpenses.Cleaning</v>
          </cell>
          <cell r="D156">
            <v>124</v>
          </cell>
          <cell r="E156">
            <v>4</v>
          </cell>
          <cell r="F156" t="str">
            <v>Total_4</v>
          </cell>
          <cell r="G156" t="str">
            <v>AddF</v>
          </cell>
          <cell r="I156" t="str">
            <v>Total Cleaning</v>
          </cell>
          <cell r="J156">
            <v>10979.85</v>
          </cell>
          <cell r="K156">
            <v>0</v>
          </cell>
          <cell r="L156">
            <v>10979.85</v>
          </cell>
          <cell r="M156">
            <v>0</v>
          </cell>
          <cell r="N156" t="str">
            <v>Add</v>
          </cell>
          <cell r="O156">
            <v>0</v>
          </cell>
          <cell r="V156" t="str">
            <v>NA</v>
          </cell>
          <cell r="X156">
            <v>0</v>
          </cell>
          <cell r="Y156" t="b">
            <v>0</v>
          </cell>
          <cell r="Z156" t="b">
            <v>0</v>
          </cell>
          <cell r="AA156" t="b">
            <v>0</v>
          </cell>
          <cell r="AB156">
            <v>0</v>
          </cell>
          <cell r="AC156" t="b">
            <v>1</v>
          </cell>
          <cell r="AE156" t="str">
            <v>P</v>
          </cell>
          <cell r="AF156"/>
          <cell r="AG156">
            <v>0</v>
          </cell>
          <cell r="AI156"/>
        </row>
        <row r="157">
          <cell r="C157" t="str">
            <v>property_expenses_expense.PropertyExpenses.Rates</v>
          </cell>
          <cell r="D157">
            <v>125</v>
          </cell>
          <cell r="E157">
            <v>4</v>
          </cell>
          <cell r="F157" t="str">
            <v>Header_4</v>
          </cell>
          <cell r="G157" t="str">
            <v>AddF</v>
          </cell>
          <cell r="I157" t="str">
            <v>Council Rates</v>
          </cell>
          <cell r="J157">
            <v>0</v>
          </cell>
          <cell r="K157">
            <v>0</v>
          </cell>
          <cell r="L157">
            <v>0</v>
          </cell>
          <cell r="M157">
            <v>0</v>
          </cell>
          <cell r="O157">
            <v>0</v>
          </cell>
          <cell r="V157" t="str">
            <v>NA</v>
          </cell>
          <cell r="X157">
            <v>0</v>
          </cell>
          <cell r="Y157" t="b">
            <v>0</v>
          </cell>
          <cell r="Z157" t="b">
            <v>0</v>
          </cell>
          <cell r="AA157" t="b">
            <v>0</v>
          </cell>
          <cell r="AB157">
            <v>0</v>
          </cell>
          <cell r="AC157" t="b">
            <v>1</v>
          </cell>
          <cell r="AE157" t="str">
            <v>P</v>
          </cell>
          <cell r="AF157"/>
          <cell r="AG157">
            <v>0</v>
          </cell>
          <cell r="AI157"/>
        </row>
        <row r="158">
          <cell r="C158" t="str">
            <v>property_expenses_expense.PropertyExpenses.Rates.Property</v>
          </cell>
          <cell r="D158">
            <v>126</v>
          </cell>
          <cell r="E158">
            <v>5</v>
          </cell>
          <cell r="F158" t="str">
            <v>Header_5</v>
          </cell>
          <cell r="G158" t="str">
            <v>AddF</v>
          </cell>
          <cell r="I158" t="str">
            <v>Direct Property</v>
          </cell>
          <cell r="J158">
            <v>0</v>
          </cell>
          <cell r="K158">
            <v>0</v>
          </cell>
          <cell r="L158">
            <v>0</v>
          </cell>
          <cell r="M158">
            <v>0</v>
          </cell>
          <cell r="O158">
            <v>0</v>
          </cell>
          <cell r="V158" t="str">
            <v>NA</v>
          </cell>
          <cell r="X158">
            <v>0</v>
          </cell>
          <cell r="Y158" t="b">
            <v>0</v>
          </cell>
          <cell r="Z158" t="b">
            <v>0</v>
          </cell>
          <cell r="AA158" t="b">
            <v>0</v>
          </cell>
          <cell r="AB158">
            <v>0</v>
          </cell>
          <cell r="AC158" t="b">
            <v>1</v>
          </cell>
          <cell r="AE158" t="str">
            <v>P</v>
          </cell>
          <cell r="AF158"/>
          <cell r="AG158">
            <v>0</v>
          </cell>
          <cell r="AI158"/>
        </row>
        <row r="159">
          <cell r="C159" t="str">
            <v>property_expenses_expense.PropertyExpenses.Rates.Property.cb4fb5de-b893-454a-af8c-39d2f9dd8591</v>
          </cell>
          <cell r="D159">
            <v>127</v>
          </cell>
          <cell r="E159">
            <v>6</v>
          </cell>
          <cell r="F159" t="str">
            <v>Line_6</v>
          </cell>
          <cell r="G159" t="str">
            <v>AddF</v>
          </cell>
          <cell r="H159" t="str">
            <v>Class.ImportProperty</v>
          </cell>
          <cell r="I159" t="str">
            <v>Unit 6004, The Peninsular, Mooloolaba</v>
          </cell>
          <cell r="J159">
            <v>3217.06</v>
          </cell>
          <cell r="K159">
            <v>0</v>
          </cell>
          <cell r="L159">
            <v>3217.06</v>
          </cell>
          <cell r="M159">
            <v>0</v>
          </cell>
          <cell r="N159" t="str">
            <v>Add</v>
          </cell>
          <cell r="O159">
            <v>0</v>
          </cell>
          <cell r="V159" t="str">
            <v>NA</v>
          </cell>
          <cell r="X159">
            <v>0</v>
          </cell>
          <cell r="Y159" t="b">
            <v>0</v>
          </cell>
          <cell r="Z159" t="b">
            <v>0</v>
          </cell>
          <cell r="AA159" t="b">
            <v>0</v>
          </cell>
          <cell r="AB159">
            <v>0</v>
          </cell>
          <cell r="AC159" t="b">
            <v>1</v>
          </cell>
          <cell r="AE159" t="str">
            <v>P</v>
          </cell>
          <cell r="AF159"/>
          <cell r="AG159">
            <v>0</v>
          </cell>
          <cell r="AI159"/>
        </row>
        <row r="160">
          <cell r="C160" t="str">
            <v>Totalproperty_expenses_expense.PropertyExpenses.Rates.Property</v>
          </cell>
          <cell r="D160">
            <v>128</v>
          </cell>
          <cell r="E160">
            <v>5</v>
          </cell>
          <cell r="F160" t="str">
            <v>Total_5</v>
          </cell>
          <cell r="G160" t="str">
            <v>AddF</v>
          </cell>
          <cell r="I160" t="str">
            <v>Total Direct Property</v>
          </cell>
          <cell r="J160">
            <v>3217.06</v>
          </cell>
          <cell r="K160">
            <v>0</v>
          </cell>
          <cell r="L160">
            <v>3217.06</v>
          </cell>
          <cell r="M160">
            <v>0</v>
          </cell>
          <cell r="N160" t="str">
            <v>Add</v>
          </cell>
          <cell r="O160">
            <v>0</v>
          </cell>
          <cell r="V160" t="str">
            <v>NA</v>
          </cell>
          <cell r="X160">
            <v>0</v>
          </cell>
          <cell r="Y160" t="b">
            <v>0</v>
          </cell>
          <cell r="Z160" t="b">
            <v>0</v>
          </cell>
          <cell r="AA160" t="b">
            <v>0</v>
          </cell>
          <cell r="AB160">
            <v>0</v>
          </cell>
          <cell r="AC160" t="b">
            <v>1</v>
          </cell>
          <cell r="AE160" t="str">
            <v>P</v>
          </cell>
          <cell r="AF160"/>
          <cell r="AG160">
            <v>0</v>
          </cell>
          <cell r="AI160"/>
        </row>
        <row r="161">
          <cell r="C161" t="str">
            <v>Totalproperty_expenses_expense.PropertyExpenses.Rates</v>
          </cell>
          <cell r="D161">
            <v>129</v>
          </cell>
          <cell r="E161">
            <v>4</v>
          </cell>
          <cell r="F161" t="str">
            <v>Total_4</v>
          </cell>
          <cell r="G161" t="str">
            <v>AddF</v>
          </cell>
          <cell r="I161" t="str">
            <v>Total Council Rates</v>
          </cell>
          <cell r="J161">
            <v>3217.06</v>
          </cell>
          <cell r="K161">
            <v>0</v>
          </cell>
          <cell r="L161">
            <v>3217.06</v>
          </cell>
          <cell r="M161">
            <v>0</v>
          </cell>
          <cell r="N161" t="str">
            <v>Add</v>
          </cell>
          <cell r="O161">
            <v>0</v>
          </cell>
          <cell r="V161" t="str">
            <v>NA</v>
          </cell>
          <cell r="X161">
            <v>0</v>
          </cell>
          <cell r="Y161" t="b">
            <v>0</v>
          </cell>
          <cell r="Z161" t="b">
            <v>0</v>
          </cell>
          <cell r="AA161" t="b">
            <v>0</v>
          </cell>
          <cell r="AB161">
            <v>0</v>
          </cell>
          <cell r="AC161" t="b">
            <v>1</v>
          </cell>
          <cell r="AE161" t="str">
            <v>P</v>
          </cell>
          <cell r="AF161"/>
          <cell r="AG161">
            <v>0</v>
          </cell>
          <cell r="AI161"/>
        </row>
        <row r="162">
          <cell r="C162" t="str">
            <v>property_expenses_expense.PropertyExpenses.ELECT</v>
          </cell>
          <cell r="D162">
            <v>130</v>
          </cell>
          <cell r="E162">
            <v>4</v>
          </cell>
          <cell r="F162" t="str">
            <v>Header_4</v>
          </cell>
          <cell r="G162" t="str">
            <v>AddF</v>
          </cell>
          <cell r="I162" t="str">
            <v>Electricity</v>
          </cell>
          <cell r="J162">
            <v>0</v>
          </cell>
          <cell r="K162">
            <v>0</v>
          </cell>
          <cell r="L162">
            <v>0</v>
          </cell>
          <cell r="M162">
            <v>0</v>
          </cell>
          <cell r="O162">
            <v>0</v>
          </cell>
          <cell r="V162" t="str">
            <v>NA</v>
          </cell>
          <cell r="X162">
            <v>0</v>
          </cell>
          <cell r="Y162" t="b">
            <v>0</v>
          </cell>
          <cell r="Z162" t="b">
            <v>0</v>
          </cell>
          <cell r="AA162" t="b">
            <v>0</v>
          </cell>
          <cell r="AB162">
            <v>0</v>
          </cell>
          <cell r="AC162" t="b">
            <v>1</v>
          </cell>
          <cell r="AE162" t="str">
            <v>P</v>
          </cell>
          <cell r="AF162"/>
          <cell r="AG162">
            <v>0</v>
          </cell>
          <cell r="AI162"/>
        </row>
        <row r="163">
          <cell r="C163" t="str">
            <v>property_expenses_expense.PropertyExpenses.ELECT.Property</v>
          </cell>
          <cell r="D163">
            <v>131</v>
          </cell>
          <cell r="E163">
            <v>5</v>
          </cell>
          <cell r="F163" t="str">
            <v>Header_5</v>
          </cell>
          <cell r="G163" t="str">
            <v>AddF</v>
          </cell>
          <cell r="I163" t="str">
            <v>Direct Property</v>
          </cell>
          <cell r="J163">
            <v>0</v>
          </cell>
          <cell r="K163">
            <v>0</v>
          </cell>
          <cell r="L163">
            <v>0</v>
          </cell>
          <cell r="M163">
            <v>0</v>
          </cell>
          <cell r="O163">
            <v>0</v>
          </cell>
          <cell r="V163" t="str">
            <v>NA</v>
          </cell>
          <cell r="X163">
            <v>0</v>
          </cell>
          <cell r="Y163" t="b">
            <v>0</v>
          </cell>
          <cell r="Z163" t="b">
            <v>0</v>
          </cell>
          <cell r="AA163" t="b">
            <v>0</v>
          </cell>
          <cell r="AB163">
            <v>0</v>
          </cell>
          <cell r="AC163" t="b">
            <v>1</v>
          </cell>
          <cell r="AE163" t="str">
            <v>P</v>
          </cell>
          <cell r="AF163"/>
          <cell r="AG163">
            <v>0</v>
          </cell>
          <cell r="AI163"/>
        </row>
        <row r="164">
          <cell r="C164" t="str">
            <v>property_expenses_expense.PropertyExpenses.ELECT.Property.cb4fb5de-b893-454a-af8c-39d2f9dd8591</v>
          </cell>
          <cell r="D164">
            <v>132</v>
          </cell>
          <cell r="E164">
            <v>6</v>
          </cell>
          <cell r="F164" t="str">
            <v>Line_6</v>
          </cell>
          <cell r="G164" t="str">
            <v>AddF</v>
          </cell>
          <cell r="H164" t="str">
            <v>Class.ImportProperty</v>
          </cell>
          <cell r="I164" t="str">
            <v>Unit 6004, The Peninsular, Mooloolaba</v>
          </cell>
          <cell r="J164">
            <v>968.6</v>
          </cell>
          <cell r="K164">
            <v>0</v>
          </cell>
          <cell r="L164">
            <v>968.6</v>
          </cell>
          <cell r="M164">
            <v>0</v>
          </cell>
          <cell r="N164" t="str">
            <v>Add</v>
          </cell>
          <cell r="O164">
            <v>0</v>
          </cell>
          <cell r="V164" t="str">
            <v>NA</v>
          </cell>
          <cell r="X164">
            <v>0</v>
          </cell>
          <cell r="Y164" t="b">
            <v>0</v>
          </cell>
          <cell r="Z164" t="b">
            <v>0</v>
          </cell>
          <cell r="AA164" t="b">
            <v>0</v>
          </cell>
          <cell r="AB164">
            <v>0</v>
          </cell>
          <cell r="AC164" t="b">
            <v>1</v>
          </cell>
          <cell r="AE164" t="str">
            <v>P</v>
          </cell>
          <cell r="AF164"/>
          <cell r="AG164">
            <v>0</v>
          </cell>
          <cell r="AI164"/>
        </row>
        <row r="165">
          <cell r="C165" t="str">
            <v>Totalproperty_expenses_expense.PropertyExpenses.ELECT.Property</v>
          </cell>
          <cell r="D165">
            <v>133</v>
          </cell>
          <cell r="E165">
            <v>5</v>
          </cell>
          <cell r="F165" t="str">
            <v>Total_5</v>
          </cell>
          <cell r="G165" t="str">
            <v>AddF</v>
          </cell>
          <cell r="I165" t="str">
            <v>Total Direct Property</v>
          </cell>
          <cell r="J165">
            <v>968.6</v>
          </cell>
          <cell r="K165">
            <v>0</v>
          </cell>
          <cell r="L165">
            <v>968.6</v>
          </cell>
          <cell r="M165">
            <v>0</v>
          </cell>
          <cell r="N165" t="str">
            <v>Add</v>
          </cell>
          <cell r="O165">
            <v>0</v>
          </cell>
          <cell r="V165" t="str">
            <v>NA</v>
          </cell>
          <cell r="X165">
            <v>0</v>
          </cell>
          <cell r="Y165" t="b">
            <v>0</v>
          </cell>
          <cell r="Z165" t="b">
            <v>0</v>
          </cell>
          <cell r="AA165" t="b">
            <v>0</v>
          </cell>
          <cell r="AB165">
            <v>0</v>
          </cell>
          <cell r="AC165" t="b">
            <v>1</v>
          </cell>
          <cell r="AE165" t="str">
            <v>P</v>
          </cell>
          <cell r="AF165"/>
          <cell r="AG165">
            <v>0</v>
          </cell>
          <cell r="AI165"/>
        </row>
        <row r="166">
          <cell r="C166" t="str">
            <v>Totalproperty_expenses_expense.PropertyExpenses.ELECT</v>
          </cell>
          <cell r="D166">
            <v>134</v>
          </cell>
          <cell r="E166">
            <v>4</v>
          </cell>
          <cell r="F166" t="str">
            <v>Total_4</v>
          </cell>
          <cell r="G166" t="str">
            <v>AddF</v>
          </cell>
          <cell r="I166" t="str">
            <v>Total Electricity</v>
          </cell>
          <cell r="J166">
            <v>968.6</v>
          </cell>
          <cell r="K166">
            <v>0</v>
          </cell>
          <cell r="L166">
            <v>968.6</v>
          </cell>
          <cell r="M166">
            <v>0</v>
          </cell>
          <cell r="N166" t="str">
            <v>Add</v>
          </cell>
          <cell r="O166">
            <v>0</v>
          </cell>
          <cell r="V166" t="str">
            <v>NA</v>
          </cell>
          <cell r="X166">
            <v>0</v>
          </cell>
          <cell r="Y166" t="b">
            <v>0</v>
          </cell>
          <cell r="Z166" t="b">
            <v>0</v>
          </cell>
          <cell r="AA166" t="b">
            <v>0</v>
          </cell>
          <cell r="AB166">
            <v>0</v>
          </cell>
          <cell r="AC166" t="b">
            <v>1</v>
          </cell>
          <cell r="AE166" t="str">
            <v>P</v>
          </cell>
          <cell r="AF166"/>
          <cell r="AG166">
            <v>0</v>
          </cell>
          <cell r="AI166"/>
        </row>
        <row r="167">
          <cell r="C167" t="str">
            <v>property_expenses_expense.PropertyExpenses.RepairsMaintenance</v>
          </cell>
          <cell r="D167">
            <v>135</v>
          </cell>
          <cell r="E167">
            <v>4</v>
          </cell>
          <cell r="F167" t="str">
            <v>Header_4</v>
          </cell>
          <cell r="G167" t="str">
            <v>AddF</v>
          </cell>
          <cell r="I167" t="str">
            <v>Repairs Maintenance</v>
          </cell>
          <cell r="J167">
            <v>0</v>
          </cell>
          <cell r="K167">
            <v>0</v>
          </cell>
          <cell r="L167">
            <v>0</v>
          </cell>
          <cell r="M167">
            <v>0</v>
          </cell>
          <cell r="O167">
            <v>0</v>
          </cell>
          <cell r="V167" t="str">
            <v>NA</v>
          </cell>
          <cell r="X167">
            <v>0</v>
          </cell>
          <cell r="Y167" t="b">
            <v>0</v>
          </cell>
          <cell r="Z167" t="b">
            <v>0</v>
          </cell>
          <cell r="AA167" t="b">
            <v>0</v>
          </cell>
          <cell r="AB167">
            <v>0</v>
          </cell>
          <cell r="AC167" t="b">
            <v>1</v>
          </cell>
          <cell r="AE167" t="str">
            <v>P</v>
          </cell>
          <cell r="AF167"/>
          <cell r="AG167">
            <v>0</v>
          </cell>
          <cell r="AI167"/>
        </row>
        <row r="168">
          <cell r="C168" t="str">
            <v>property_expenses_expense.PropertyExpenses.RepairsMaintenance.Property</v>
          </cell>
          <cell r="D168">
            <v>136</v>
          </cell>
          <cell r="E168">
            <v>5</v>
          </cell>
          <cell r="F168" t="str">
            <v>Header_5</v>
          </cell>
          <cell r="G168" t="str">
            <v>AddF</v>
          </cell>
          <cell r="I168" t="str">
            <v>Direct Property</v>
          </cell>
          <cell r="J168">
            <v>0</v>
          </cell>
          <cell r="K168">
            <v>0</v>
          </cell>
          <cell r="L168">
            <v>0</v>
          </cell>
          <cell r="M168">
            <v>0</v>
          </cell>
          <cell r="O168">
            <v>0</v>
          </cell>
          <cell r="V168" t="str">
            <v>NA</v>
          </cell>
          <cell r="X168">
            <v>0</v>
          </cell>
          <cell r="Y168" t="b">
            <v>0</v>
          </cell>
          <cell r="Z168" t="b">
            <v>0</v>
          </cell>
          <cell r="AA168" t="b">
            <v>0</v>
          </cell>
          <cell r="AB168">
            <v>0</v>
          </cell>
          <cell r="AC168" t="b">
            <v>1</v>
          </cell>
          <cell r="AE168" t="str">
            <v>P</v>
          </cell>
          <cell r="AF168"/>
          <cell r="AG168">
            <v>0</v>
          </cell>
          <cell r="AI168"/>
        </row>
        <row r="169">
          <cell r="C169" t="str">
            <v>property_expenses_expense.PropertyExpenses.RepairsMaintenance.Property.cb4fb5de-b893-454a-af8c-39d2f9dd8591</v>
          </cell>
          <cell r="D169">
            <v>137</v>
          </cell>
          <cell r="E169">
            <v>6</v>
          </cell>
          <cell r="F169" t="str">
            <v>Line_6</v>
          </cell>
          <cell r="G169" t="str">
            <v>AddF</v>
          </cell>
          <cell r="H169" t="str">
            <v>Class.ImportProperty</v>
          </cell>
          <cell r="I169" t="str">
            <v>Unit 6004, The Peninsular, Mooloolaba</v>
          </cell>
          <cell r="J169">
            <v>4441.07</v>
          </cell>
          <cell r="K169">
            <v>0</v>
          </cell>
          <cell r="L169">
            <v>4441.07</v>
          </cell>
          <cell r="M169">
            <v>0</v>
          </cell>
          <cell r="N169" t="str">
            <v>Add</v>
          </cell>
          <cell r="O169">
            <v>0</v>
          </cell>
          <cell r="V169" t="str">
            <v>NA</v>
          </cell>
          <cell r="X169">
            <v>0</v>
          </cell>
          <cell r="Y169" t="b">
            <v>0</v>
          </cell>
          <cell r="Z169" t="b">
            <v>0</v>
          </cell>
          <cell r="AA169" t="b">
            <v>0</v>
          </cell>
          <cell r="AB169">
            <v>0</v>
          </cell>
          <cell r="AC169" t="b">
            <v>1</v>
          </cell>
          <cell r="AE169" t="str">
            <v>P</v>
          </cell>
          <cell r="AF169"/>
          <cell r="AG169">
            <v>0</v>
          </cell>
          <cell r="AI169"/>
        </row>
        <row r="170">
          <cell r="C170" t="str">
            <v>Totalproperty_expenses_expense.PropertyExpenses.RepairsMaintenance.Property</v>
          </cell>
          <cell r="D170">
            <v>138</v>
          </cell>
          <cell r="E170">
            <v>5</v>
          </cell>
          <cell r="F170" t="str">
            <v>Total_5</v>
          </cell>
          <cell r="G170" t="str">
            <v>AddF</v>
          </cell>
          <cell r="I170" t="str">
            <v>Total Direct Property</v>
          </cell>
          <cell r="J170">
            <v>4441.07</v>
          </cell>
          <cell r="K170">
            <v>0</v>
          </cell>
          <cell r="L170">
            <v>4441.07</v>
          </cell>
          <cell r="M170">
            <v>0</v>
          </cell>
          <cell r="N170" t="str">
            <v>Add</v>
          </cell>
          <cell r="O170">
            <v>0</v>
          </cell>
          <cell r="V170" t="str">
            <v>NA</v>
          </cell>
          <cell r="X170">
            <v>0</v>
          </cell>
          <cell r="Y170" t="b">
            <v>0</v>
          </cell>
          <cell r="Z170" t="b">
            <v>0</v>
          </cell>
          <cell r="AA170" t="b">
            <v>0</v>
          </cell>
          <cell r="AB170">
            <v>0</v>
          </cell>
          <cell r="AC170" t="b">
            <v>1</v>
          </cell>
          <cell r="AE170" t="str">
            <v>P</v>
          </cell>
          <cell r="AF170"/>
          <cell r="AG170">
            <v>0</v>
          </cell>
          <cell r="AI170"/>
        </row>
        <row r="171">
          <cell r="C171" t="str">
            <v>Totalproperty_expenses_expense.PropertyExpenses.RepairsMaintenance</v>
          </cell>
          <cell r="D171">
            <v>139</v>
          </cell>
          <cell r="E171">
            <v>4</v>
          </cell>
          <cell r="F171" t="str">
            <v>Total_4</v>
          </cell>
          <cell r="G171" t="str">
            <v>AddF</v>
          </cell>
          <cell r="I171" t="str">
            <v>Total Repairs Maintenance</v>
          </cell>
          <cell r="J171">
            <v>4441.07</v>
          </cell>
          <cell r="K171">
            <v>0</v>
          </cell>
          <cell r="L171">
            <v>4441.07</v>
          </cell>
          <cell r="M171">
            <v>0</v>
          </cell>
          <cell r="N171" t="str">
            <v>Add</v>
          </cell>
          <cell r="O171">
            <v>0</v>
          </cell>
          <cell r="V171" t="str">
            <v>NA</v>
          </cell>
          <cell r="X171">
            <v>0</v>
          </cell>
          <cell r="Y171" t="b">
            <v>0</v>
          </cell>
          <cell r="Z171" t="b">
            <v>0</v>
          </cell>
          <cell r="AA171" t="b">
            <v>0</v>
          </cell>
          <cell r="AB171">
            <v>0</v>
          </cell>
          <cell r="AC171" t="b">
            <v>1</v>
          </cell>
          <cell r="AE171" t="str">
            <v>P</v>
          </cell>
          <cell r="AF171"/>
          <cell r="AG171">
            <v>0</v>
          </cell>
          <cell r="AI171"/>
        </row>
        <row r="172">
          <cell r="C172" t="str">
            <v>property_expenses_expense.PropertyExpenses.StrataLevyFee</v>
          </cell>
          <cell r="D172">
            <v>140</v>
          </cell>
          <cell r="E172">
            <v>4</v>
          </cell>
          <cell r="F172" t="str">
            <v>Header_4</v>
          </cell>
          <cell r="G172" t="str">
            <v>AddF</v>
          </cell>
          <cell r="I172" t="str">
            <v>Strata Levy Fee</v>
          </cell>
          <cell r="J172">
            <v>0</v>
          </cell>
          <cell r="K172">
            <v>0</v>
          </cell>
          <cell r="L172">
            <v>0</v>
          </cell>
          <cell r="M172">
            <v>0</v>
          </cell>
          <cell r="O172">
            <v>0</v>
          </cell>
          <cell r="V172" t="str">
            <v>NA</v>
          </cell>
          <cell r="X172">
            <v>0</v>
          </cell>
          <cell r="Y172" t="b">
            <v>0</v>
          </cell>
          <cell r="Z172" t="b">
            <v>0</v>
          </cell>
          <cell r="AA172" t="b">
            <v>0</v>
          </cell>
          <cell r="AB172">
            <v>0</v>
          </cell>
          <cell r="AC172" t="b">
            <v>1</v>
          </cell>
          <cell r="AE172" t="str">
            <v>P</v>
          </cell>
          <cell r="AF172"/>
          <cell r="AG172">
            <v>0</v>
          </cell>
          <cell r="AI172"/>
        </row>
        <row r="173">
          <cell r="C173" t="str">
            <v>property_expenses_expense.PropertyExpenses.StrataLevyFee.Property</v>
          </cell>
          <cell r="D173">
            <v>141</v>
          </cell>
          <cell r="E173">
            <v>5</v>
          </cell>
          <cell r="F173" t="str">
            <v>Header_5</v>
          </cell>
          <cell r="G173" t="str">
            <v>AddF</v>
          </cell>
          <cell r="I173" t="str">
            <v>Direct Property</v>
          </cell>
          <cell r="J173">
            <v>0</v>
          </cell>
          <cell r="K173">
            <v>0</v>
          </cell>
          <cell r="L173">
            <v>0</v>
          </cell>
          <cell r="M173">
            <v>0</v>
          </cell>
          <cell r="O173">
            <v>0</v>
          </cell>
          <cell r="V173" t="str">
            <v>NA</v>
          </cell>
          <cell r="X173">
            <v>0</v>
          </cell>
          <cell r="Y173" t="b">
            <v>0</v>
          </cell>
          <cell r="Z173" t="b">
            <v>0</v>
          </cell>
          <cell r="AA173" t="b">
            <v>0</v>
          </cell>
          <cell r="AB173">
            <v>0</v>
          </cell>
          <cell r="AC173" t="b">
            <v>1</v>
          </cell>
          <cell r="AE173" t="str">
            <v>P</v>
          </cell>
          <cell r="AF173"/>
          <cell r="AG173">
            <v>0</v>
          </cell>
          <cell r="AI173"/>
        </row>
        <row r="174">
          <cell r="C174" t="str">
            <v>property_expenses_expense.PropertyExpenses.StrataLevyFee.Property.cb4fb5de-b893-454a-af8c-39d2f9dd8591</v>
          </cell>
          <cell r="D174">
            <v>142</v>
          </cell>
          <cell r="E174">
            <v>6</v>
          </cell>
          <cell r="F174" t="str">
            <v>Line_6</v>
          </cell>
          <cell r="G174" t="str">
            <v>AddF</v>
          </cell>
          <cell r="H174" t="str">
            <v>Class.ImportProperty</v>
          </cell>
          <cell r="I174" t="str">
            <v>Unit 6004, The Peninsular, Mooloolaba</v>
          </cell>
          <cell r="J174">
            <v>4221</v>
          </cell>
          <cell r="K174">
            <v>0</v>
          </cell>
          <cell r="L174">
            <v>4221</v>
          </cell>
          <cell r="M174">
            <v>0</v>
          </cell>
          <cell r="N174" t="str">
            <v>Add</v>
          </cell>
          <cell r="O174">
            <v>0</v>
          </cell>
          <cell r="V174" t="str">
            <v>NA</v>
          </cell>
          <cell r="X174">
            <v>0</v>
          </cell>
          <cell r="Y174" t="b">
            <v>0</v>
          </cell>
          <cell r="Z174" t="b">
            <v>0</v>
          </cell>
          <cell r="AA174" t="b">
            <v>0</v>
          </cell>
          <cell r="AB174">
            <v>0</v>
          </cell>
          <cell r="AC174" t="b">
            <v>1</v>
          </cell>
          <cell r="AE174" t="str">
            <v>P</v>
          </cell>
          <cell r="AF174"/>
          <cell r="AG174">
            <v>0</v>
          </cell>
          <cell r="AI174"/>
        </row>
        <row r="175">
          <cell r="C175" t="str">
            <v>Totalproperty_expenses_expense.PropertyExpenses.StrataLevyFee.Property</v>
          </cell>
          <cell r="D175">
            <v>143</v>
          </cell>
          <cell r="E175">
            <v>5</v>
          </cell>
          <cell r="F175" t="str">
            <v>Total_5</v>
          </cell>
          <cell r="G175" t="str">
            <v>AddF</v>
          </cell>
          <cell r="I175" t="str">
            <v>Total Direct Property</v>
          </cell>
          <cell r="J175">
            <v>4221</v>
          </cell>
          <cell r="K175">
            <v>0</v>
          </cell>
          <cell r="L175">
            <v>4221</v>
          </cell>
          <cell r="M175">
            <v>0</v>
          </cell>
          <cell r="N175" t="str">
            <v>Add</v>
          </cell>
          <cell r="O175">
            <v>0</v>
          </cell>
          <cell r="V175" t="str">
            <v>NA</v>
          </cell>
          <cell r="X175">
            <v>0</v>
          </cell>
          <cell r="Y175" t="b">
            <v>0</v>
          </cell>
          <cell r="Z175" t="b">
            <v>0</v>
          </cell>
          <cell r="AA175" t="b">
            <v>0</v>
          </cell>
          <cell r="AB175">
            <v>0</v>
          </cell>
          <cell r="AC175" t="b">
            <v>1</v>
          </cell>
          <cell r="AE175" t="str">
            <v>P</v>
          </cell>
          <cell r="AF175"/>
          <cell r="AG175">
            <v>0</v>
          </cell>
          <cell r="AI175"/>
        </row>
        <row r="176">
          <cell r="C176" t="str">
            <v>Totalproperty_expenses_expense.PropertyExpenses.StrataLevyFee</v>
          </cell>
          <cell r="D176">
            <v>144</v>
          </cell>
          <cell r="E176">
            <v>4</v>
          </cell>
          <cell r="F176" t="str">
            <v>Total_4</v>
          </cell>
          <cell r="G176" t="str">
            <v>AddF</v>
          </cell>
          <cell r="I176" t="str">
            <v>Total Strata Levy Fee</v>
          </cell>
          <cell r="J176">
            <v>4221</v>
          </cell>
          <cell r="K176">
            <v>0</v>
          </cell>
          <cell r="L176">
            <v>4221</v>
          </cell>
          <cell r="M176">
            <v>0</v>
          </cell>
          <cell r="N176" t="str">
            <v>Add</v>
          </cell>
          <cell r="O176">
            <v>0</v>
          </cell>
          <cell r="V176" t="str">
            <v>NA</v>
          </cell>
          <cell r="X176">
            <v>0</v>
          </cell>
          <cell r="Y176" t="b">
            <v>0</v>
          </cell>
          <cell r="Z176" t="b">
            <v>0</v>
          </cell>
          <cell r="AA176" t="b">
            <v>0</v>
          </cell>
          <cell r="AB176">
            <v>0</v>
          </cell>
          <cell r="AC176" t="b">
            <v>1</v>
          </cell>
          <cell r="AE176" t="str">
            <v>P</v>
          </cell>
          <cell r="AF176"/>
          <cell r="AG176">
            <v>0</v>
          </cell>
          <cell r="AI176"/>
        </row>
        <row r="177">
          <cell r="C177" t="str">
            <v>property_expenses_expense.PropertyExpenses.WaterLevyFee</v>
          </cell>
          <cell r="D177">
            <v>145</v>
          </cell>
          <cell r="E177">
            <v>4</v>
          </cell>
          <cell r="F177" t="str">
            <v>Header_4</v>
          </cell>
          <cell r="G177" t="str">
            <v>AddF</v>
          </cell>
          <cell r="I177" t="str">
            <v>Water Rates</v>
          </cell>
          <cell r="J177">
            <v>0</v>
          </cell>
          <cell r="K177">
            <v>0</v>
          </cell>
          <cell r="L177">
            <v>0</v>
          </cell>
          <cell r="M177">
            <v>0</v>
          </cell>
          <cell r="O177">
            <v>0</v>
          </cell>
          <cell r="V177" t="str">
            <v>NA</v>
          </cell>
          <cell r="X177">
            <v>0</v>
          </cell>
          <cell r="Y177" t="b">
            <v>0</v>
          </cell>
          <cell r="Z177" t="b">
            <v>0</v>
          </cell>
          <cell r="AA177" t="b">
            <v>0</v>
          </cell>
          <cell r="AB177">
            <v>0</v>
          </cell>
          <cell r="AC177" t="b">
            <v>1</v>
          </cell>
          <cell r="AE177" t="str">
            <v>P</v>
          </cell>
          <cell r="AF177"/>
          <cell r="AG177">
            <v>0</v>
          </cell>
          <cell r="AI177"/>
        </row>
        <row r="178">
          <cell r="C178" t="str">
            <v>property_expenses_expense.PropertyExpenses.WaterLevyFee.Property</v>
          </cell>
          <cell r="D178">
            <v>146</v>
          </cell>
          <cell r="E178">
            <v>5</v>
          </cell>
          <cell r="F178" t="str">
            <v>Header_5</v>
          </cell>
          <cell r="G178" t="str">
            <v>AddF</v>
          </cell>
          <cell r="I178" t="str">
            <v>Direct Property</v>
          </cell>
          <cell r="J178">
            <v>0</v>
          </cell>
          <cell r="K178">
            <v>0</v>
          </cell>
          <cell r="L178">
            <v>0</v>
          </cell>
          <cell r="M178">
            <v>0</v>
          </cell>
          <cell r="O178">
            <v>0</v>
          </cell>
          <cell r="V178" t="str">
            <v>NA</v>
          </cell>
          <cell r="X178">
            <v>0</v>
          </cell>
          <cell r="Y178" t="b">
            <v>0</v>
          </cell>
          <cell r="Z178" t="b">
            <v>0</v>
          </cell>
          <cell r="AA178" t="b">
            <v>0</v>
          </cell>
          <cell r="AB178">
            <v>0</v>
          </cell>
          <cell r="AC178" t="b">
            <v>1</v>
          </cell>
          <cell r="AE178" t="str">
            <v>P</v>
          </cell>
          <cell r="AF178"/>
          <cell r="AG178">
            <v>0</v>
          </cell>
          <cell r="AI178"/>
        </row>
        <row r="179">
          <cell r="C179" t="str">
            <v>property_expenses_expense.PropertyExpenses.WaterLevyFee.Property.cb4fb5de-b893-454a-af8c-39d2f9dd8591</v>
          </cell>
          <cell r="D179">
            <v>147</v>
          </cell>
          <cell r="E179">
            <v>6</v>
          </cell>
          <cell r="F179" t="str">
            <v>Line_6</v>
          </cell>
          <cell r="G179" t="str">
            <v>AddF</v>
          </cell>
          <cell r="H179" t="str">
            <v>Class.ImportProperty</v>
          </cell>
          <cell r="I179" t="str">
            <v>Unit 6004, The Peninsular, Mooloolaba</v>
          </cell>
          <cell r="J179">
            <v>1041.8499999999999</v>
          </cell>
          <cell r="K179">
            <v>0</v>
          </cell>
          <cell r="L179">
            <v>1041.8499999999999</v>
          </cell>
          <cell r="M179">
            <v>0</v>
          </cell>
          <cell r="N179" t="str">
            <v>Add</v>
          </cell>
          <cell r="O179">
            <v>0</v>
          </cell>
          <cell r="V179" t="str">
            <v>NA</v>
          </cell>
          <cell r="X179">
            <v>0</v>
          </cell>
          <cell r="Y179" t="b">
            <v>0</v>
          </cell>
          <cell r="Z179" t="b">
            <v>0</v>
          </cell>
          <cell r="AA179" t="b">
            <v>0</v>
          </cell>
          <cell r="AB179">
            <v>0</v>
          </cell>
          <cell r="AC179" t="b">
            <v>1</v>
          </cell>
          <cell r="AE179" t="str">
            <v>P</v>
          </cell>
          <cell r="AF179"/>
          <cell r="AG179">
            <v>0</v>
          </cell>
          <cell r="AI179"/>
        </row>
        <row r="180">
          <cell r="C180" t="str">
            <v>Totalproperty_expenses_expense.PropertyExpenses.WaterLevyFee.Property</v>
          </cell>
          <cell r="D180">
            <v>148</v>
          </cell>
          <cell r="E180">
            <v>5</v>
          </cell>
          <cell r="F180" t="str">
            <v>Total_5</v>
          </cell>
          <cell r="G180" t="str">
            <v>AddF</v>
          </cell>
          <cell r="I180" t="str">
            <v>Total Direct Property</v>
          </cell>
          <cell r="J180">
            <v>1041.8499999999999</v>
          </cell>
          <cell r="K180">
            <v>0</v>
          </cell>
          <cell r="L180">
            <v>1041.8499999999999</v>
          </cell>
          <cell r="M180">
            <v>0</v>
          </cell>
          <cell r="N180" t="str">
            <v>Add</v>
          </cell>
          <cell r="O180">
            <v>0</v>
          </cell>
          <cell r="V180" t="str">
            <v>NA</v>
          </cell>
          <cell r="X180">
            <v>0</v>
          </cell>
          <cell r="Y180" t="b">
            <v>0</v>
          </cell>
          <cell r="Z180" t="b">
            <v>0</v>
          </cell>
          <cell r="AA180" t="b">
            <v>0</v>
          </cell>
          <cell r="AB180">
            <v>0</v>
          </cell>
          <cell r="AC180" t="b">
            <v>1</v>
          </cell>
          <cell r="AE180" t="str">
            <v>P</v>
          </cell>
          <cell r="AF180"/>
          <cell r="AG180">
            <v>0</v>
          </cell>
          <cell r="AI180"/>
        </row>
        <row r="181">
          <cell r="C181" t="str">
            <v>Totalproperty_expenses_expense.PropertyExpenses.WaterLevyFee</v>
          </cell>
          <cell r="D181">
            <v>149</v>
          </cell>
          <cell r="E181">
            <v>4</v>
          </cell>
          <cell r="F181" t="str">
            <v>Total_4</v>
          </cell>
          <cell r="G181" t="str">
            <v>AddF</v>
          </cell>
          <cell r="I181" t="str">
            <v>Total Water Rates</v>
          </cell>
          <cell r="J181">
            <v>1041.8499999999999</v>
          </cell>
          <cell r="K181">
            <v>0</v>
          </cell>
          <cell r="L181">
            <v>1041.8499999999999</v>
          </cell>
          <cell r="M181">
            <v>0</v>
          </cell>
          <cell r="N181" t="str">
            <v>Add</v>
          </cell>
          <cell r="O181">
            <v>0</v>
          </cell>
          <cell r="V181" t="str">
            <v>NA</v>
          </cell>
          <cell r="X181">
            <v>0</v>
          </cell>
          <cell r="Y181" t="b">
            <v>0</v>
          </cell>
          <cell r="Z181" t="b">
            <v>0</v>
          </cell>
          <cell r="AA181" t="b">
            <v>0</v>
          </cell>
          <cell r="AB181">
            <v>0</v>
          </cell>
          <cell r="AC181" t="b">
            <v>1</v>
          </cell>
          <cell r="AE181" t="str">
            <v>P</v>
          </cell>
          <cell r="AF181"/>
          <cell r="AG181">
            <v>0</v>
          </cell>
          <cell r="AI181"/>
        </row>
        <row r="182">
          <cell r="C182" t="str">
            <v>Totalproperty_expenses_expense</v>
          </cell>
          <cell r="D182">
            <v>150</v>
          </cell>
          <cell r="E182">
            <v>3</v>
          </cell>
          <cell r="F182" t="str">
            <v>Total_3</v>
          </cell>
          <cell r="G182" t="str">
            <v>AddF</v>
          </cell>
          <cell r="I182" t="str">
            <v>Total Property Expenses</v>
          </cell>
          <cell r="J182">
            <v>41528.82</v>
          </cell>
          <cell r="K182">
            <v>0</v>
          </cell>
          <cell r="L182">
            <v>41528.82</v>
          </cell>
          <cell r="M182">
            <v>0</v>
          </cell>
          <cell r="N182" t="str">
            <v>Add</v>
          </cell>
          <cell r="O182">
            <v>0</v>
          </cell>
          <cell r="V182" t="str">
            <v>NA</v>
          </cell>
          <cell r="X182">
            <v>0</v>
          </cell>
          <cell r="Y182" t="b">
            <v>0</v>
          </cell>
          <cell r="Z182" t="b">
            <v>0</v>
          </cell>
          <cell r="AA182" t="b">
            <v>0</v>
          </cell>
          <cell r="AB182">
            <v>0</v>
          </cell>
          <cell r="AC182" t="b">
            <v>1</v>
          </cell>
          <cell r="AE182" t="str">
            <v>P</v>
          </cell>
          <cell r="AF182"/>
          <cell r="AG182">
            <v>0</v>
          </cell>
          <cell r="AI182"/>
        </row>
        <row r="183">
          <cell r="C183" t="str">
            <v>regulatory_fees_expense</v>
          </cell>
          <cell r="D183">
            <v>151</v>
          </cell>
          <cell r="E183">
            <v>3</v>
          </cell>
          <cell r="F183" t="str">
            <v>Line_3</v>
          </cell>
          <cell r="G183" t="str">
            <v>AddF</v>
          </cell>
          <cell r="I183" t="str">
            <v>Regulatory Fees</v>
          </cell>
          <cell r="J183">
            <v>47</v>
          </cell>
          <cell r="K183">
            <v>0</v>
          </cell>
          <cell r="L183">
            <v>47</v>
          </cell>
          <cell r="M183">
            <v>0</v>
          </cell>
          <cell r="N183" t="str">
            <v>Add</v>
          </cell>
          <cell r="O183">
            <v>0</v>
          </cell>
          <cell r="V183" t="str">
            <v>NA</v>
          </cell>
          <cell r="X183">
            <v>0</v>
          </cell>
          <cell r="Y183" t="b">
            <v>0</v>
          </cell>
          <cell r="Z183" t="b">
            <v>0</v>
          </cell>
          <cell r="AA183" t="b">
            <v>0</v>
          </cell>
          <cell r="AB183">
            <v>0</v>
          </cell>
          <cell r="AC183" t="b">
            <v>1</v>
          </cell>
          <cell r="AE183" t="str">
            <v>P</v>
          </cell>
          <cell r="AF183"/>
          <cell r="AG183">
            <v>0</v>
          </cell>
          <cell r="AI183"/>
        </row>
        <row r="184">
          <cell r="C184" t="str">
            <v>sundries_expense.RegulatoryExpense.SMSFSupervisoryLevy</v>
          </cell>
          <cell r="D184">
            <v>152</v>
          </cell>
          <cell r="E184">
            <v>3</v>
          </cell>
          <cell r="F184" t="str">
            <v>Line_3</v>
          </cell>
          <cell r="G184" t="str">
            <v>AddF</v>
          </cell>
          <cell r="I184" t="str">
            <v>SMSF Supervisory Levy</v>
          </cell>
          <cell r="J184">
            <v>259</v>
          </cell>
          <cell r="K184">
            <v>0</v>
          </cell>
          <cell r="L184">
            <v>259</v>
          </cell>
          <cell r="M184">
            <v>0</v>
          </cell>
          <cell r="N184" t="str">
            <v>Add</v>
          </cell>
          <cell r="O184">
            <v>0</v>
          </cell>
          <cell r="V184" t="str">
            <v>NA</v>
          </cell>
          <cell r="X184">
            <v>0</v>
          </cell>
          <cell r="Y184" t="b">
            <v>0</v>
          </cell>
          <cell r="Z184" t="b">
            <v>0</v>
          </cell>
          <cell r="AA184" t="b">
            <v>0</v>
          </cell>
          <cell r="AB184">
            <v>0</v>
          </cell>
          <cell r="AC184" t="b">
            <v>1</v>
          </cell>
          <cell r="AE184" t="str">
            <v>P</v>
          </cell>
          <cell r="AF184"/>
          <cell r="AG184">
            <v>0</v>
          </cell>
          <cell r="AI184"/>
        </row>
        <row r="185">
          <cell r="C185" t="str">
            <v>Totalother_expenses</v>
          </cell>
          <cell r="D185">
            <v>153</v>
          </cell>
          <cell r="E185">
            <v>2</v>
          </cell>
          <cell r="F185" t="str">
            <v>Total_2</v>
          </cell>
          <cell r="G185" t="str">
            <v>AddF</v>
          </cell>
          <cell r="I185" t="str">
            <v>Total Other Expenses</v>
          </cell>
          <cell r="J185">
            <v>59010.98</v>
          </cell>
          <cell r="K185">
            <v>0</v>
          </cell>
          <cell r="L185">
            <v>59010.98</v>
          </cell>
          <cell r="M185">
            <v>0</v>
          </cell>
          <cell r="N185" t="str">
            <v>Add</v>
          </cell>
          <cell r="O185">
            <v>0</v>
          </cell>
          <cell r="V185" t="str">
            <v>NA</v>
          </cell>
          <cell r="X185">
            <v>0</v>
          </cell>
          <cell r="Y185" t="b">
            <v>0</v>
          </cell>
          <cell r="Z185" t="b">
            <v>0</v>
          </cell>
          <cell r="AA185" t="b">
            <v>0</v>
          </cell>
          <cell r="AB185">
            <v>0</v>
          </cell>
          <cell r="AC185" t="b">
            <v>1</v>
          </cell>
          <cell r="AE185" t="str">
            <v>P</v>
          </cell>
          <cell r="AF185"/>
          <cell r="AG185">
            <v>0</v>
          </cell>
          <cell r="AI185"/>
        </row>
        <row r="186">
          <cell r="C186" t="str">
            <v>investment_losses</v>
          </cell>
          <cell r="D186">
            <v>154</v>
          </cell>
          <cell r="E186">
            <v>2</v>
          </cell>
          <cell r="F186" t="str">
            <v>Header_2</v>
          </cell>
          <cell r="G186" t="str">
            <v>AddF</v>
          </cell>
          <cell r="I186" t="str">
            <v>Investment Losses</v>
          </cell>
          <cell r="J186">
            <v>0</v>
          </cell>
          <cell r="K186">
            <v>0</v>
          </cell>
          <cell r="L186">
            <v>0</v>
          </cell>
          <cell r="M186">
            <v>0</v>
          </cell>
          <cell r="O186">
            <v>0</v>
          </cell>
          <cell r="V186" t="str">
            <v>NA</v>
          </cell>
          <cell r="X186">
            <v>0</v>
          </cell>
          <cell r="Y186" t="b">
            <v>0</v>
          </cell>
          <cell r="Z186" t="b">
            <v>0</v>
          </cell>
          <cell r="AA186" t="b">
            <v>0</v>
          </cell>
          <cell r="AB186">
            <v>0</v>
          </cell>
          <cell r="AC186" t="b">
            <v>1</v>
          </cell>
          <cell r="AE186" t="str">
            <v>P</v>
          </cell>
          <cell r="AF186"/>
          <cell r="AG186">
            <v>0</v>
          </cell>
          <cell r="AI186"/>
        </row>
        <row r="187">
          <cell r="C187" t="str">
            <v>increase_in_market_value</v>
          </cell>
          <cell r="D187">
            <v>155</v>
          </cell>
          <cell r="E187">
            <v>3</v>
          </cell>
          <cell r="F187" t="str">
            <v>Header_3</v>
          </cell>
          <cell r="G187" t="str">
            <v>AddF</v>
          </cell>
          <cell r="I187" t="str">
            <v>Decrease in Market Value</v>
          </cell>
          <cell r="J187">
            <v>0</v>
          </cell>
          <cell r="K187">
            <v>0</v>
          </cell>
          <cell r="L187">
            <v>0</v>
          </cell>
          <cell r="M187">
            <v>0</v>
          </cell>
          <cell r="O187">
            <v>0</v>
          </cell>
          <cell r="V187" t="str">
            <v>NA</v>
          </cell>
          <cell r="X187">
            <v>0</v>
          </cell>
          <cell r="Y187" t="b">
            <v>0</v>
          </cell>
          <cell r="Z187" t="b">
            <v>0</v>
          </cell>
          <cell r="AA187" t="b">
            <v>0</v>
          </cell>
          <cell r="AB187">
            <v>0</v>
          </cell>
          <cell r="AC187" t="b">
            <v>1</v>
          </cell>
          <cell r="AE187" t="str">
            <v>P</v>
          </cell>
          <cell r="AF187"/>
          <cell r="AG187">
            <v>0</v>
          </cell>
          <cell r="AI187"/>
        </row>
        <row r="188">
          <cell r="C188" t="str">
            <v>increase_in_market_value.Property</v>
          </cell>
          <cell r="D188">
            <v>156</v>
          </cell>
          <cell r="E188">
            <v>4</v>
          </cell>
          <cell r="F188" t="str">
            <v>Header_4</v>
          </cell>
          <cell r="G188" t="str">
            <v>AddF</v>
          </cell>
          <cell r="I188" t="str">
            <v>Direct Property</v>
          </cell>
          <cell r="J188">
            <v>0</v>
          </cell>
          <cell r="K188">
            <v>0</v>
          </cell>
          <cell r="L188">
            <v>0</v>
          </cell>
          <cell r="M188">
            <v>0</v>
          </cell>
          <cell r="O188">
            <v>0</v>
          </cell>
          <cell r="V188" t="str">
            <v>NA</v>
          </cell>
          <cell r="X188">
            <v>0</v>
          </cell>
          <cell r="Y188" t="b">
            <v>0</v>
          </cell>
          <cell r="Z188" t="b">
            <v>0</v>
          </cell>
          <cell r="AA188" t="b">
            <v>0</v>
          </cell>
          <cell r="AB188">
            <v>0</v>
          </cell>
          <cell r="AC188" t="b">
            <v>1</v>
          </cell>
          <cell r="AE188" t="str">
            <v>P</v>
          </cell>
          <cell r="AF188"/>
          <cell r="AG188">
            <v>0</v>
          </cell>
          <cell r="AI188"/>
        </row>
        <row r="189">
          <cell r="C189" t="str">
            <v>increase_in_market_value.Property.cb4fb5de-b893-454a-af8c-39d2f9dd8591</v>
          </cell>
          <cell r="D189">
            <v>157</v>
          </cell>
          <cell r="E189">
            <v>5</v>
          </cell>
          <cell r="F189" t="str">
            <v>Line_5</v>
          </cell>
          <cell r="G189" t="str">
            <v>AddF</v>
          </cell>
          <cell r="H189" t="str">
            <v>Class.ImportProperty</v>
          </cell>
          <cell r="I189" t="str">
            <v>Unit 6004, The Peninsular, Mooloolaba</v>
          </cell>
          <cell r="J189">
            <v>-1644.16</v>
          </cell>
          <cell r="K189">
            <v>0</v>
          </cell>
          <cell r="L189">
            <v>-1644.16</v>
          </cell>
          <cell r="M189">
            <v>0</v>
          </cell>
          <cell r="N189" t="str">
            <v>Add</v>
          </cell>
          <cell r="O189">
            <v>0</v>
          </cell>
          <cell r="V189" t="str">
            <v>NA</v>
          </cell>
          <cell r="X189">
            <v>0</v>
          </cell>
          <cell r="Y189" t="b">
            <v>0</v>
          </cell>
          <cell r="Z189" t="b">
            <v>0</v>
          </cell>
          <cell r="AA189" t="b">
            <v>0</v>
          </cell>
          <cell r="AB189">
            <v>0</v>
          </cell>
          <cell r="AC189" t="b">
            <v>1</v>
          </cell>
          <cell r="AE189" t="str">
            <v>P</v>
          </cell>
          <cell r="AF189"/>
          <cell r="AG189">
            <v>0</v>
          </cell>
          <cell r="AI189"/>
        </row>
        <row r="190">
          <cell r="C190" t="str">
            <v>Totalincrease_in_market_value.Property</v>
          </cell>
          <cell r="D190">
            <v>158</v>
          </cell>
          <cell r="E190">
            <v>4</v>
          </cell>
          <cell r="F190" t="str">
            <v>Total_4</v>
          </cell>
          <cell r="G190" t="str">
            <v>AddF</v>
          </cell>
          <cell r="I190" t="str">
            <v>Total Direct Property</v>
          </cell>
          <cell r="J190">
            <v>-1644.16</v>
          </cell>
          <cell r="K190">
            <v>0</v>
          </cell>
          <cell r="L190">
            <v>-1644.16</v>
          </cell>
          <cell r="M190">
            <v>0</v>
          </cell>
          <cell r="N190" t="str">
            <v>Add</v>
          </cell>
          <cell r="O190">
            <v>0</v>
          </cell>
          <cell r="V190" t="str">
            <v>NA</v>
          </cell>
          <cell r="X190">
            <v>0</v>
          </cell>
          <cell r="Y190" t="b">
            <v>0</v>
          </cell>
          <cell r="Z190" t="b">
            <v>0</v>
          </cell>
          <cell r="AA190" t="b">
            <v>0</v>
          </cell>
          <cell r="AB190">
            <v>0</v>
          </cell>
          <cell r="AC190" t="b">
            <v>1</v>
          </cell>
          <cell r="AE190" t="str">
            <v>P</v>
          </cell>
          <cell r="AF190"/>
          <cell r="AG190">
            <v>0</v>
          </cell>
          <cell r="AI190"/>
        </row>
        <row r="191">
          <cell r="C191" t="str">
            <v>increase_in_market_value.OtherFixedInterest</v>
          </cell>
          <cell r="D191">
            <v>159</v>
          </cell>
          <cell r="E191">
            <v>4</v>
          </cell>
          <cell r="F191" t="str">
            <v>Header_4</v>
          </cell>
          <cell r="G191" t="str">
            <v>AddF</v>
          </cell>
          <cell r="I191" t="str">
            <v>Other Fixed Interest Securities</v>
          </cell>
          <cell r="J191">
            <v>0</v>
          </cell>
          <cell r="K191">
            <v>0</v>
          </cell>
          <cell r="L191">
            <v>0</v>
          </cell>
          <cell r="M191">
            <v>0</v>
          </cell>
          <cell r="O191">
            <v>0</v>
          </cell>
          <cell r="V191" t="str">
            <v>NA</v>
          </cell>
          <cell r="X191">
            <v>0</v>
          </cell>
          <cell r="Y191" t="b">
            <v>0</v>
          </cell>
          <cell r="Z191" t="b">
            <v>0</v>
          </cell>
          <cell r="AA191" t="b">
            <v>0</v>
          </cell>
          <cell r="AB191">
            <v>0</v>
          </cell>
          <cell r="AC191" t="b">
            <v>1</v>
          </cell>
          <cell r="AE191" t="str">
            <v>P</v>
          </cell>
          <cell r="AF191"/>
          <cell r="AG191">
            <v>0</v>
          </cell>
          <cell r="AI191"/>
        </row>
        <row r="192">
          <cell r="C192" t="str">
            <v>increase_in_market_value.OtherFixedInterest.fadeec77-42db-4e5e-85db-6bf9ece3a26c</v>
          </cell>
          <cell r="D192">
            <v>160</v>
          </cell>
          <cell r="E192">
            <v>5</v>
          </cell>
          <cell r="F192" t="str">
            <v>Line_5</v>
          </cell>
          <cell r="G192" t="str">
            <v>AddF</v>
          </cell>
          <cell r="I192" t="str">
            <v>AGL Energy Limited. - Hybrid 3-Bbsw+3.80% 08-06-39 Sub Step T-06-19</v>
          </cell>
          <cell r="J192">
            <v>-3980</v>
          </cell>
          <cell r="K192">
            <v>0</v>
          </cell>
          <cell r="L192">
            <v>-3980</v>
          </cell>
          <cell r="M192">
            <v>0</v>
          </cell>
          <cell r="N192" t="str">
            <v>Add</v>
          </cell>
          <cell r="O192">
            <v>0</v>
          </cell>
          <cell r="V192" t="str">
            <v>NA</v>
          </cell>
          <cell r="X192">
            <v>0</v>
          </cell>
          <cell r="Y192" t="b">
            <v>0</v>
          </cell>
          <cell r="Z192" t="b">
            <v>0</v>
          </cell>
          <cell r="AA192" t="b">
            <v>0</v>
          </cell>
          <cell r="AB192">
            <v>0</v>
          </cell>
          <cell r="AC192" t="b">
            <v>1</v>
          </cell>
          <cell r="AE192" t="str">
            <v>P</v>
          </cell>
          <cell r="AF192"/>
          <cell r="AG192">
            <v>0</v>
          </cell>
          <cell r="AI192"/>
        </row>
        <row r="193">
          <cell r="C193" t="str">
            <v>increase_in_market_value.OtherFixedInterest.f0f4db9a-7385-4541-ae22-c5c550e0f92e</v>
          </cell>
          <cell r="D193">
            <v>161</v>
          </cell>
          <cell r="E193">
            <v>5</v>
          </cell>
          <cell r="F193" t="str">
            <v>Line_5</v>
          </cell>
          <cell r="G193" t="str">
            <v>AddF</v>
          </cell>
          <cell r="I193" t="str">
            <v>Macquarie Bank Limited - Hybrid 3-Bbsw+1.70% Perp Sub Non-Cum Stap</v>
          </cell>
          <cell r="J193">
            <v>-2410</v>
          </cell>
          <cell r="K193">
            <v>0</v>
          </cell>
          <cell r="L193">
            <v>-2410</v>
          </cell>
          <cell r="M193">
            <v>0</v>
          </cell>
          <cell r="N193" t="str">
            <v>Add</v>
          </cell>
          <cell r="O193">
            <v>0</v>
          </cell>
          <cell r="V193" t="str">
            <v>NA</v>
          </cell>
          <cell r="X193">
            <v>0</v>
          </cell>
          <cell r="Y193" t="b">
            <v>0</v>
          </cell>
          <cell r="Z193" t="b">
            <v>0</v>
          </cell>
          <cell r="AA193" t="b">
            <v>0</v>
          </cell>
          <cell r="AB193">
            <v>0</v>
          </cell>
          <cell r="AC193" t="b">
            <v>1</v>
          </cell>
          <cell r="AE193" t="str">
            <v>P</v>
          </cell>
          <cell r="AF193"/>
          <cell r="AG193">
            <v>0</v>
          </cell>
          <cell r="AI193"/>
        </row>
        <row r="194">
          <cell r="C194" t="str">
            <v>increase_in_market_value.OtherFixedInterest.8095f795-30a9-40b9-8e6f-d3cb26fb2897</v>
          </cell>
          <cell r="D194">
            <v>162</v>
          </cell>
          <cell r="E194">
            <v>5</v>
          </cell>
          <cell r="F194" t="str">
            <v>Line_5</v>
          </cell>
          <cell r="G194" t="str">
            <v>AddF</v>
          </cell>
          <cell r="I194" t="str">
            <v>NAB Ltd - Hybrid 3-Bbsw+1.25% Perp Sub Exch Non-Cum Stap</v>
          </cell>
          <cell r="J194">
            <v>-2414.1999999999998</v>
          </cell>
          <cell r="K194">
            <v>0</v>
          </cell>
          <cell r="L194">
            <v>-2414.1999999999998</v>
          </cell>
          <cell r="M194">
            <v>0</v>
          </cell>
          <cell r="N194" t="str">
            <v>Add</v>
          </cell>
          <cell r="O194">
            <v>0</v>
          </cell>
          <cell r="V194" t="str">
            <v>NA</v>
          </cell>
          <cell r="X194">
            <v>0</v>
          </cell>
          <cell r="Y194" t="b">
            <v>0</v>
          </cell>
          <cell r="Z194" t="b">
            <v>0</v>
          </cell>
          <cell r="AA194" t="b">
            <v>0</v>
          </cell>
          <cell r="AB194">
            <v>0</v>
          </cell>
          <cell r="AC194" t="b">
            <v>1</v>
          </cell>
          <cell r="AE194" t="str">
            <v>P</v>
          </cell>
          <cell r="AF194"/>
          <cell r="AG194">
            <v>0</v>
          </cell>
          <cell r="AI194"/>
        </row>
        <row r="195">
          <cell r="C195" t="str">
            <v>increase_in_market_value.OtherFixedInterest.d8df9507-7f52-4c67-a6eb-65c956241327</v>
          </cell>
          <cell r="D195">
            <v>163</v>
          </cell>
          <cell r="E195">
            <v>5</v>
          </cell>
          <cell r="F195" t="str">
            <v>Line_5</v>
          </cell>
          <cell r="G195" t="str">
            <v>AddF</v>
          </cell>
          <cell r="I195" t="str">
            <v>Origin Energy Limited - Hybrid 3-Bbsw+4.00% 22-12-71 Sub Cum Red T-12-16</v>
          </cell>
          <cell r="J195">
            <v>-1180</v>
          </cell>
          <cell r="K195">
            <v>0</v>
          </cell>
          <cell r="L195">
            <v>-1180</v>
          </cell>
          <cell r="M195">
            <v>0</v>
          </cell>
          <cell r="N195" t="str">
            <v>Add</v>
          </cell>
          <cell r="O195">
            <v>0</v>
          </cell>
          <cell r="V195" t="str">
            <v>NA</v>
          </cell>
          <cell r="X195">
            <v>0</v>
          </cell>
          <cell r="Y195" t="b">
            <v>0</v>
          </cell>
          <cell r="Z195" t="b">
            <v>0</v>
          </cell>
          <cell r="AA195" t="b">
            <v>0</v>
          </cell>
          <cell r="AB195">
            <v>0</v>
          </cell>
          <cell r="AC195" t="b">
            <v>1</v>
          </cell>
          <cell r="AE195" t="str">
            <v>P</v>
          </cell>
          <cell r="AF195"/>
          <cell r="AG195">
            <v>0</v>
          </cell>
          <cell r="AI195"/>
        </row>
        <row r="196">
          <cell r="C196" t="str">
            <v>increase_in_market_value.OtherFixedInterest.919b1fa8-a96c-4861-942b-8aad5464e14d</v>
          </cell>
          <cell r="D196">
            <v>164</v>
          </cell>
          <cell r="E196">
            <v>5</v>
          </cell>
          <cell r="F196" t="str">
            <v>Line_5</v>
          </cell>
          <cell r="G196" t="str">
            <v>AddF</v>
          </cell>
          <cell r="I196" t="str">
            <v>Westpac Banking Corporation - Sub Bond 3-Bbsw+2.75% 23-8-22 Red T-08-17</v>
          </cell>
          <cell r="J196">
            <v>1240</v>
          </cell>
          <cell r="K196">
            <v>0</v>
          </cell>
          <cell r="L196">
            <v>1240</v>
          </cell>
          <cell r="M196">
            <v>0</v>
          </cell>
          <cell r="N196" t="str">
            <v>Add</v>
          </cell>
          <cell r="O196">
            <v>0</v>
          </cell>
          <cell r="V196" t="str">
            <v>NA</v>
          </cell>
          <cell r="X196">
            <v>0</v>
          </cell>
          <cell r="Y196" t="b">
            <v>0</v>
          </cell>
          <cell r="Z196" t="b">
            <v>0</v>
          </cell>
          <cell r="AA196" t="b">
            <v>0</v>
          </cell>
          <cell r="AB196">
            <v>0</v>
          </cell>
          <cell r="AC196" t="b">
            <v>1</v>
          </cell>
          <cell r="AE196" t="str">
            <v>P</v>
          </cell>
          <cell r="AF196"/>
          <cell r="AG196">
            <v>0</v>
          </cell>
          <cell r="AI196"/>
        </row>
        <row r="197">
          <cell r="C197" t="str">
            <v>Totalincrease_in_market_value.OtherFixedInterest</v>
          </cell>
          <cell r="D197">
            <v>165</v>
          </cell>
          <cell r="E197">
            <v>4</v>
          </cell>
          <cell r="F197" t="str">
            <v>Total_4</v>
          </cell>
          <cell r="G197" t="str">
            <v>AddF</v>
          </cell>
          <cell r="I197" t="str">
            <v>Total Other Fixed Interest Securities</v>
          </cell>
          <cell r="J197">
            <v>-8744.2000000000007</v>
          </cell>
          <cell r="K197">
            <v>0</v>
          </cell>
          <cell r="L197">
            <v>-8744.2000000000007</v>
          </cell>
          <cell r="M197">
            <v>0</v>
          </cell>
          <cell r="N197" t="str">
            <v>Add</v>
          </cell>
          <cell r="O197">
            <v>0</v>
          </cell>
          <cell r="V197" t="str">
            <v>NA</v>
          </cell>
          <cell r="X197">
            <v>0</v>
          </cell>
          <cell r="Y197" t="b">
            <v>0</v>
          </cell>
          <cell r="Z197" t="b">
            <v>0</v>
          </cell>
          <cell r="AA197" t="b">
            <v>0</v>
          </cell>
          <cell r="AB197">
            <v>0</v>
          </cell>
          <cell r="AC197" t="b">
            <v>1</v>
          </cell>
          <cell r="AE197" t="str">
            <v>P</v>
          </cell>
          <cell r="AF197"/>
          <cell r="AG197">
            <v>0</v>
          </cell>
          <cell r="AI197"/>
        </row>
        <row r="198">
          <cell r="C198" t="str">
            <v>increase_in_market_value.ListedShares</v>
          </cell>
          <cell r="D198">
            <v>166</v>
          </cell>
          <cell r="E198">
            <v>4</v>
          </cell>
          <cell r="F198" t="str">
            <v>Header_4</v>
          </cell>
          <cell r="G198" t="str">
            <v>AddF</v>
          </cell>
          <cell r="I198" t="str">
            <v>Shares in Listed Companies</v>
          </cell>
          <cell r="J198">
            <v>0</v>
          </cell>
          <cell r="K198">
            <v>0</v>
          </cell>
          <cell r="L198">
            <v>0</v>
          </cell>
          <cell r="M198">
            <v>0</v>
          </cell>
          <cell r="O198">
            <v>0</v>
          </cell>
          <cell r="V198" t="str">
            <v>NA</v>
          </cell>
          <cell r="X198">
            <v>0</v>
          </cell>
          <cell r="Y198" t="b">
            <v>0</v>
          </cell>
          <cell r="Z198" t="b">
            <v>0</v>
          </cell>
          <cell r="AA198" t="b">
            <v>0</v>
          </cell>
          <cell r="AB198">
            <v>0</v>
          </cell>
          <cell r="AC198" t="b">
            <v>1</v>
          </cell>
          <cell r="AE198" t="str">
            <v>P</v>
          </cell>
          <cell r="AF198"/>
          <cell r="AG198">
            <v>0</v>
          </cell>
          <cell r="AI198"/>
        </row>
        <row r="199">
          <cell r="C199" t="str">
            <v>increase_in_market_value.ListedShares.ea7fe5a2-6a50-4e1c-b2bf-ab7ac3754bf6</v>
          </cell>
          <cell r="D199">
            <v>167</v>
          </cell>
          <cell r="E199">
            <v>5</v>
          </cell>
          <cell r="F199" t="str">
            <v>Line_5</v>
          </cell>
          <cell r="G199" t="str">
            <v>AddF</v>
          </cell>
          <cell r="I199" t="str">
            <v>ANZ Banking Group Ltd - Cnv Pref 6-Bbsw+3.10% Perp Sub Non-Cum T-09-19</v>
          </cell>
          <cell r="J199">
            <v>-900</v>
          </cell>
          <cell r="K199">
            <v>0</v>
          </cell>
          <cell r="L199">
            <v>-900</v>
          </cell>
          <cell r="M199">
            <v>0</v>
          </cell>
          <cell r="N199" t="str">
            <v>Add</v>
          </cell>
          <cell r="O199">
            <v>0</v>
          </cell>
          <cell r="V199" t="str">
            <v>NA</v>
          </cell>
          <cell r="X199">
            <v>0</v>
          </cell>
          <cell r="Y199" t="b">
            <v>0</v>
          </cell>
          <cell r="Z199" t="b">
            <v>0</v>
          </cell>
          <cell r="AA199" t="b">
            <v>0</v>
          </cell>
          <cell r="AB199">
            <v>0</v>
          </cell>
          <cell r="AC199" t="b">
            <v>1</v>
          </cell>
          <cell r="AE199" t="str">
            <v>P</v>
          </cell>
          <cell r="AF199"/>
          <cell r="AG199">
            <v>0</v>
          </cell>
          <cell r="AI199"/>
        </row>
        <row r="200">
          <cell r="C200" t="str">
            <v>increase_in_market_value.ListedShares.c661fd1f-7227-4c8d-84cb-8704d5b3ff83</v>
          </cell>
          <cell r="D200">
            <v>168</v>
          </cell>
          <cell r="E200">
            <v>5</v>
          </cell>
          <cell r="F200" t="str">
            <v>Line_5</v>
          </cell>
          <cell r="G200" t="str">
            <v>AddF</v>
          </cell>
          <cell r="I200" t="str">
            <v>BHP Billiton Limited</v>
          </cell>
          <cell r="J200">
            <v>-45049.9</v>
          </cell>
          <cell r="K200">
            <v>0</v>
          </cell>
          <cell r="L200">
            <v>-45049.9</v>
          </cell>
          <cell r="M200">
            <v>0</v>
          </cell>
          <cell r="N200" t="str">
            <v>Add</v>
          </cell>
          <cell r="O200">
            <v>0</v>
          </cell>
          <cell r="V200" t="str">
            <v>NA</v>
          </cell>
          <cell r="X200">
            <v>0</v>
          </cell>
          <cell r="Y200" t="b">
            <v>0</v>
          </cell>
          <cell r="Z200" t="b">
            <v>0</v>
          </cell>
          <cell r="AA200" t="b">
            <v>0</v>
          </cell>
          <cell r="AB200">
            <v>0</v>
          </cell>
          <cell r="AC200" t="b">
            <v>1</v>
          </cell>
          <cell r="AE200" t="str">
            <v>P</v>
          </cell>
          <cell r="AF200"/>
          <cell r="AG200">
            <v>0</v>
          </cell>
          <cell r="AI200"/>
        </row>
        <row r="201">
          <cell r="C201" t="str">
            <v>increase_in_market_value.ListedShares.1eaa5cbe-0ce4-470e-83e9-f0eda6d6e2da</v>
          </cell>
          <cell r="D201">
            <v>169</v>
          </cell>
          <cell r="E201">
            <v>5</v>
          </cell>
          <cell r="F201" t="str">
            <v>Line_5</v>
          </cell>
          <cell r="G201" t="str">
            <v>AddF</v>
          </cell>
          <cell r="I201" t="str">
            <v>Commonwealth Bank Of Australia.</v>
          </cell>
          <cell r="J201">
            <v>-28214.92</v>
          </cell>
          <cell r="K201">
            <v>0</v>
          </cell>
          <cell r="L201">
            <v>-28214.92</v>
          </cell>
          <cell r="M201">
            <v>0</v>
          </cell>
          <cell r="N201" t="str">
            <v>Add</v>
          </cell>
          <cell r="O201">
            <v>0</v>
          </cell>
          <cell r="V201" t="str">
            <v>NA</v>
          </cell>
          <cell r="X201">
            <v>0</v>
          </cell>
          <cell r="Y201" t="b">
            <v>0</v>
          </cell>
          <cell r="Z201" t="b">
            <v>0</v>
          </cell>
          <cell r="AA201" t="b">
            <v>0</v>
          </cell>
          <cell r="AB201">
            <v>0</v>
          </cell>
          <cell r="AC201" t="b">
            <v>1</v>
          </cell>
          <cell r="AE201" t="str">
            <v>P</v>
          </cell>
          <cell r="AF201"/>
          <cell r="AG201">
            <v>0</v>
          </cell>
          <cell r="AI201"/>
        </row>
        <row r="202">
          <cell r="C202" t="str">
            <v>increase_in_market_value.ListedShares.24fef001-f628-4dc4-9bf6-8ee82dd62ed3</v>
          </cell>
          <cell r="D202">
            <v>170</v>
          </cell>
          <cell r="E202">
            <v>5</v>
          </cell>
          <cell r="F202" t="str">
            <v>Line_5</v>
          </cell>
          <cell r="G202" t="str">
            <v>AddF</v>
          </cell>
          <cell r="I202" t="str">
            <v>Lycopodium Limited</v>
          </cell>
          <cell r="J202">
            <v>-42120</v>
          </cell>
          <cell r="K202">
            <v>0</v>
          </cell>
          <cell r="L202">
            <v>-42120</v>
          </cell>
          <cell r="M202">
            <v>0</v>
          </cell>
          <cell r="N202" t="str">
            <v>Add</v>
          </cell>
          <cell r="O202">
            <v>0</v>
          </cell>
          <cell r="V202" t="str">
            <v>NA</v>
          </cell>
          <cell r="X202">
            <v>0</v>
          </cell>
          <cell r="Y202" t="b">
            <v>0</v>
          </cell>
          <cell r="Z202" t="b">
            <v>0</v>
          </cell>
          <cell r="AA202" t="b">
            <v>0</v>
          </cell>
          <cell r="AB202">
            <v>0</v>
          </cell>
          <cell r="AC202" t="b">
            <v>1</v>
          </cell>
          <cell r="AE202" t="str">
            <v>P</v>
          </cell>
          <cell r="AF202"/>
          <cell r="AG202">
            <v>0</v>
          </cell>
          <cell r="AI202"/>
        </row>
        <row r="203">
          <cell r="C203" t="str">
            <v>increase_in_market_value.ListedShares.9818f6d6-d4e9-4dcd-9995-29f54b31d4ac</v>
          </cell>
          <cell r="D203">
            <v>171</v>
          </cell>
          <cell r="E203">
            <v>5</v>
          </cell>
          <cell r="F203" t="str">
            <v>Line_5</v>
          </cell>
          <cell r="G203" t="str">
            <v>AddF</v>
          </cell>
          <cell r="I203" t="str">
            <v>NRW Holdings Limited</v>
          </cell>
          <cell r="J203">
            <v>-39228.300000000003</v>
          </cell>
          <cell r="K203">
            <v>0</v>
          </cell>
          <cell r="L203">
            <v>-39228.300000000003</v>
          </cell>
          <cell r="M203">
            <v>0</v>
          </cell>
          <cell r="N203" t="str">
            <v>Add</v>
          </cell>
          <cell r="O203">
            <v>0</v>
          </cell>
          <cell r="V203" t="str">
            <v>NA</v>
          </cell>
          <cell r="X203">
            <v>0</v>
          </cell>
          <cell r="Y203" t="b">
            <v>0</v>
          </cell>
          <cell r="Z203" t="b">
            <v>0</v>
          </cell>
          <cell r="AA203" t="b">
            <v>0</v>
          </cell>
          <cell r="AB203">
            <v>0</v>
          </cell>
          <cell r="AC203" t="b">
            <v>1</v>
          </cell>
          <cell r="AE203" t="str">
            <v>P</v>
          </cell>
          <cell r="AF203"/>
          <cell r="AG203">
            <v>0</v>
          </cell>
          <cell r="AI203"/>
        </row>
        <row r="204">
          <cell r="C204" t="str">
            <v>increase_in_market_value.ListedShares.11031a76-c558-42b0-9844-9a11dee4c1e8</v>
          </cell>
          <cell r="D204">
            <v>172</v>
          </cell>
          <cell r="E204">
            <v>5</v>
          </cell>
          <cell r="F204" t="str">
            <v>Line_5</v>
          </cell>
          <cell r="G204" t="str">
            <v>AddF</v>
          </cell>
          <cell r="I204" t="str">
            <v>RCG Corporation Limited</v>
          </cell>
          <cell r="J204">
            <v>359472.9</v>
          </cell>
          <cell r="K204">
            <v>0</v>
          </cell>
          <cell r="L204">
            <v>359472.9</v>
          </cell>
          <cell r="M204">
            <v>0</v>
          </cell>
          <cell r="N204" t="str">
            <v>Add</v>
          </cell>
          <cell r="O204">
            <v>0</v>
          </cell>
          <cell r="V204" t="str">
            <v>NA</v>
          </cell>
          <cell r="X204">
            <v>0</v>
          </cell>
          <cell r="Y204" t="b">
            <v>0</v>
          </cell>
          <cell r="Z204" t="b">
            <v>0</v>
          </cell>
          <cell r="AA204" t="b">
            <v>0</v>
          </cell>
          <cell r="AB204">
            <v>0</v>
          </cell>
          <cell r="AC204" t="b">
            <v>1</v>
          </cell>
          <cell r="AE204" t="str">
            <v>P</v>
          </cell>
          <cell r="AF204"/>
          <cell r="AG204">
            <v>0</v>
          </cell>
          <cell r="AI204"/>
        </row>
        <row r="205">
          <cell r="C205" t="str">
            <v>increase_in_market_value.ListedShares.ea88510b-2578-4e3e-954a-a34881259d6d</v>
          </cell>
          <cell r="D205">
            <v>173</v>
          </cell>
          <cell r="E205">
            <v>5</v>
          </cell>
          <cell r="F205" t="str">
            <v>Line_5</v>
          </cell>
          <cell r="G205" t="str">
            <v>AddF</v>
          </cell>
          <cell r="I205" t="str">
            <v>South32 Limited</v>
          </cell>
          <cell r="J205">
            <v>10314.629999999999</v>
          </cell>
          <cell r="K205">
            <v>0</v>
          </cell>
          <cell r="L205">
            <v>10314.629999999999</v>
          </cell>
          <cell r="M205">
            <v>0</v>
          </cell>
          <cell r="N205" t="str">
            <v>Add</v>
          </cell>
          <cell r="O205">
            <v>0</v>
          </cell>
          <cell r="V205" t="str">
            <v>NA</v>
          </cell>
          <cell r="X205">
            <v>0</v>
          </cell>
          <cell r="Y205" t="b">
            <v>0</v>
          </cell>
          <cell r="Z205" t="b">
            <v>0</v>
          </cell>
          <cell r="AA205" t="b">
            <v>0</v>
          </cell>
          <cell r="AB205">
            <v>0</v>
          </cell>
          <cell r="AC205" t="b">
            <v>1</v>
          </cell>
          <cell r="AE205" t="str">
            <v>P</v>
          </cell>
          <cell r="AF205"/>
          <cell r="AG205">
            <v>0</v>
          </cell>
          <cell r="AI205"/>
        </row>
        <row r="206">
          <cell r="C206" t="str">
            <v>increase_in_market_value.ListedShares.70ba86ed-c44b-4771-b5a2-be7e62412e91</v>
          </cell>
          <cell r="D206">
            <v>174</v>
          </cell>
          <cell r="E206">
            <v>5</v>
          </cell>
          <cell r="F206" t="str">
            <v>Line_5</v>
          </cell>
          <cell r="G206" t="str">
            <v>AddF</v>
          </cell>
          <cell r="I206" t="str">
            <v>Wesfarmers Limited</v>
          </cell>
          <cell r="J206">
            <v>-106.48</v>
          </cell>
          <cell r="K206">
            <v>0</v>
          </cell>
          <cell r="L206">
            <v>-106.48</v>
          </cell>
          <cell r="M206">
            <v>0</v>
          </cell>
          <cell r="N206" t="str">
            <v>Add</v>
          </cell>
          <cell r="O206">
            <v>0</v>
          </cell>
          <cell r="V206" t="str">
            <v>NA</v>
          </cell>
          <cell r="X206">
            <v>0</v>
          </cell>
          <cell r="Y206" t="b">
            <v>0</v>
          </cell>
          <cell r="Z206" t="b">
            <v>0</v>
          </cell>
          <cell r="AA206" t="b">
            <v>0</v>
          </cell>
          <cell r="AB206">
            <v>0</v>
          </cell>
          <cell r="AC206" t="b">
            <v>1</v>
          </cell>
          <cell r="AE206" t="str">
            <v>P</v>
          </cell>
          <cell r="AF206"/>
          <cell r="AG206">
            <v>0</v>
          </cell>
          <cell r="AI206"/>
        </row>
        <row r="207">
          <cell r="C207" t="str">
            <v>Totalincrease_in_market_value.ListedShares</v>
          </cell>
          <cell r="D207">
            <v>175</v>
          </cell>
          <cell r="E207">
            <v>4</v>
          </cell>
          <cell r="F207" t="str">
            <v>Total_4</v>
          </cell>
          <cell r="G207" t="str">
            <v>AddF</v>
          </cell>
          <cell r="I207" t="str">
            <v>Total Shares in Listed Companies</v>
          </cell>
          <cell r="J207">
            <v>214167.93</v>
          </cell>
          <cell r="K207">
            <v>0</v>
          </cell>
          <cell r="L207">
            <v>214167.93</v>
          </cell>
          <cell r="M207">
            <v>0</v>
          </cell>
          <cell r="N207" t="str">
            <v>Add</v>
          </cell>
          <cell r="O207">
            <v>0</v>
          </cell>
          <cell r="V207" t="str">
            <v>NA</v>
          </cell>
          <cell r="X207">
            <v>0</v>
          </cell>
          <cell r="Y207" t="b">
            <v>0</v>
          </cell>
          <cell r="Z207" t="b">
            <v>0</v>
          </cell>
          <cell r="AA207" t="b">
            <v>0</v>
          </cell>
          <cell r="AB207">
            <v>0</v>
          </cell>
          <cell r="AC207" t="b">
            <v>1</v>
          </cell>
          <cell r="AE207" t="str">
            <v>P</v>
          </cell>
          <cell r="AF207"/>
          <cell r="AG207">
            <v>0</v>
          </cell>
          <cell r="AI207"/>
        </row>
        <row r="208">
          <cell r="C208" t="str">
            <v>increase_in_market_value.ForeignListedShares</v>
          </cell>
          <cell r="D208">
            <v>176</v>
          </cell>
          <cell r="E208">
            <v>4</v>
          </cell>
          <cell r="F208" t="str">
            <v>Header_4</v>
          </cell>
          <cell r="G208" t="str">
            <v>AddF</v>
          </cell>
          <cell r="I208" t="str">
            <v>Shares in Listed Companies - Foreign</v>
          </cell>
          <cell r="J208">
            <v>0</v>
          </cell>
          <cell r="K208">
            <v>0</v>
          </cell>
          <cell r="L208">
            <v>0</v>
          </cell>
          <cell r="M208">
            <v>0</v>
          </cell>
          <cell r="O208">
            <v>0</v>
          </cell>
          <cell r="V208" t="str">
            <v>NA</v>
          </cell>
          <cell r="X208">
            <v>0</v>
          </cell>
          <cell r="Y208" t="b">
            <v>0</v>
          </cell>
          <cell r="Z208" t="b">
            <v>0</v>
          </cell>
          <cell r="AA208" t="b">
            <v>0</v>
          </cell>
          <cell r="AB208">
            <v>0</v>
          </cell>
          <cell r="AC208" t="b">
            <v>1</v>
          </cell>
          <cell r="AE208" t="str">
            <v>P</v>
          </cell>
          <cell r="AF208"/>
          <cell r="AG208">
            <v>0</v>
          </cell>
          <cell r="AI208"/>
        </row>
        <row r="209">
          <cell r="C209" t="str">
            <v>increase_in_market_value.ForeignListedShares.e87701d6-7496-4f79-9059-0e7138d9968e</v>
          </cell>
          <cell r="D209">
            <v>177</v>
          </cell>
          <cell r="E209">
            <v>5</v>
          </cell>
          <cell r="F209" t="str">
            <v>Line_5</v>
          </cell>
          <cell r="G209" t="str">
            <v>AddF</v>
          </cell>
          <cell r="I209" t="str">
            <v>A10 Networks Inc</v>
          </cell>
          <cell r="J209">
            <v>92.07</v>
          </cell>
          <cell r="K209">
            <v>0</v>
          </cell>
          <cell r="L209">
            <v>92.07</v>
          </cell>
          <cell r="M209">
            <v>0</v>
          </cell>
          <cell r="N209" t="str">
            <v>Add</v>
          </cell>
          <cell r="O209">
            <v>0</v>
          </cell>
          <cell r="V209" t="str">
            <v>NA</v>
          </cell>
          <cell r="X209">
            <v>0</v>
          </cell>
          <cell r="Y209" t="b">
            <v>0</v>
          </cell>
          <cell r="Z209" t="b">
            <v>0</v>
          </cell>
          <cell r="AA209" t="b">
            <v>0</v>
          </cell>
          <cell r="AB209">
            <v>0</v>
          </cell>
          <cell r="AC209" t="b">
            <v>1</v>
          </cell>
          <cell r="AE209" t="str">
            <v>P</v>
          </cell>
          <cell r="AF209"/>
          <cell r="AG209">
            <v>0</v>
          </cell>
          <cell r="AI209"/>
        </row>
        <row r="210">
          <cell r="C210" t="str">
            <v>increase_in_market_value.ForeignListedShares.fb5a4a86-f3c8-43ca-8e78-c9c07fb47132</v>
          </cell>
          <cell r="D210">
            <v>178</v>
          </cell>
          <cell r="E210">
            <v>5</v>
          </cell>
          <cell r="F210" t="str">
            <v>Line_5</v>
          </cell>
          <cell r="G210" t="str">
            <v>AddF</v>
          </cell>
          <cell r="I210" t="str">
            <v>Adesto Technologies Corp</v>
          </cell>
          <cell r="J210">
            <v>-713.74</v>
          </cell>
          <cell r="K210">
            <v>0</v>
          </cell>
          <cell r="L210">
            <v>-713.74</v>
          </cell>
          <cell r="M210">
            <v>0</v>
          </cell>
          <cell r="N210" t="str">
            <v>Add</v>
          </cell>
          <cell r="O210">
            <v>0</v>
          </cell>
          <cell r="V210" t="str">
            <v>NA</v>
          </cell>
          <cell r="X210">
            <v>0</v>
          </cell>
          <cell r="Y210" t="b">
            <v>0</v>
          </cell>
          <cell r="Z210" t="b">
            <v>0</v>
          </cell>
          <cell r="AA210" t="b">
            <v>0</v>
          </cell>
          <cell r="AB210">
            <v>0</v>
          </cell>
          <cell r="AC210" t="b">
            <v>1</v>
          </cell>
          <cell r="AE210" t="str">
            <v>P</v>
          </cell>
          <cell r="AF210"/>
          <cell r="AG210">
            <v>0</v>
          </cell>
          <cell r="AI210"/>
        </row>
        <row r="211">
          <cell r="C211" t="str">
            <v>increase_in_market_value.ForeignListedShares.d7e30246-20df-40c8-b778-d270538ebbfa</v>
          </cell>
          <cell r="D211">
            <v>179</v>
          </cell>
          <cell r="E211">
            <v>5</v>
          </cell>
          <cell r="F211" t="str">
            <v>Line_5</v>
          </cell>
          <cell r="G211" t="str">
            <v>AddF</v>
          </cell>
          <cell r="I211" t="str">
            <v>Akoustis Technologies Inc</v>
          </cell>
          <cell r="J211">
            <v>411.03</v>
          </cell>
          <cell r="K211">
            <v>0</v>
          </cell>
          <cell r="L211">
            <v>411.03</v>
          </cell>
          <cell r="M211">
            <v>0</v>
          </cell>
          <cell r="N211" t="str">
            <v>Add</v>
          </cell>
          <cell r="O211">
            <v>0</v>
          </cell>
          <cell r="V211" t="str">
            <v>NA</v>
          </cell>
          <cell r="X211">
            <v>0</v>
          </cell>
          <cell r="Y211" t="b">
            <v>0</v>
          </cell>
          <cell r="Z211" t="b">
            <v>0</v>
          </cell>
          <cell r="AA211" t="b">
            <v>0</v>
          </cell>
          <cell r="AB211">
            <v>0</v>
          </cell>
          <cell r="AC211" t="b">
            <v>1</v>
          </cell>
          <cell r="AE211" t="str">
            <v>P</v>
          </cell>
          <cell r="AF211"/>
          <cell r="AG211">
            <v>0</v>
          </cell>
          <cell r="AI211"/>
        </row>
        <row r="212">
          <cell r="C212" t="str">
            <v>increase_in_market_value.ForeignListedShares.9aca6185-2e14-4e4f-8b87-2ce54e74e09b</v>
          </cell>
          <cell r="D212">
            <v>180</v>
          </cell>
          <cell r="E212">
            <v>5</v>
          </cell>
          <cell r="F212" t="str">
            <v>Line_5</v>
          </cell>
          <cell r="G212" t="str">
            <v>AddF</v>
          </cell>
          <cell r="I212" t="str">
            <v>CRISPR Therapeutics Ltd</v>
          </cell>
          <cell r="J212">
            <v>-17.98</v>
          </cell>
          <cell r="K212">
            <v>0</v>
          </cell>
          <cell r="L212">
            <v>-17.98</v>
          </cell>
          <cell r="M212">
            <v>0</v>
          </cell>
          <cell r="N212" t="str">
            <v>Add</v>
          </cell>
          <cell r="O212">
            <v>0</v>
          </cell>
          <cell r="V212" t="str">
            <v>NA</v>
          </cell>
          <cell r="X212">
            <v>0</v>
          </cell>
          <cell r="Y212" t="b">
            <v>0</v>
          </cell>
          <cell r="Z212" t="b">
            <v>0</v>
          </cell>
          <cell r="AA212" t="b">
            <v>0</v>
          </cell>
          <cell r="AB212">
            <v>0</v>
          </cell>
          <cell r="AC212" t="b">
            <v>1</v>
          </cell>
          <cell r="AE212" t="str">
            <v>P</v>
          </cell>
          <cell r="AF212"/>
          <cell r="AG212">
            <v>0</v>
          </cell>
          <cell r="AI212"/>
        </row>
        <row r="213">
          <cell r="C213" t="str">
            <v>increase_in_market_value.ForeignListedShares.bfd7dfaf-4df6-4c4f-8704-d100dfaf158f</v>
          </cell>
          <cell r="D213">
            <v>181</v>
          </cell>
          <cell r="E213">
            <v>5</v>
          </cell>
          <cell r="F213" t="str">
            <v>Line_5</v>
          </cell>
          <cell r="G213" t="str">
            <v>AddF</v>
          </cell>
          <cell r="I213" t="str">
            <v>Hortonworks Inc</v>
          </cell>
          <cell r="J213">
            <v>-723.67</v>
          </cell>
          <cell r="K213">
            <v>0</v>
          </cell>
          <cell r="L213">
            <v>-723.67</v>
          </cell>
          <cell r="M213">
            <v>0</v>
          </cell>
          <cell r="N213" t="str">
            <v>Add</v>
          </cell>
          <cell r="O213">
            <v>0</v>
          </cell>
          <cell r="V213" t="str">
            <v>NA</v>
          </cell>
          <cell r="X213">
            <v>0</v>
          </cell>
          <cell r="Y213" t="b">
            <v>0</v>
          </cell>
          <cell r="Z213" t="b">
            <v>0</v>
          </cell>
          <cell r="AA213" t="b">
            <v>0</v>
          </cell>
          <cell r="AB213">
            <v>0</v>
          </cell>
          <cell r="AC213" t="b">
            <v>1</v>
          </cell>
          <cell r="AE213" t="str">
            <v>P</v>
          </cell>
          <cell r="AF213"/>
          <cell r="AG213">
            <v>0</v>
          </cell>
          <cell r="AI213"/>
        </row>
        <row r="214">
          <cell r="C214" t="str">
            <v>increase_in_market_value.ForeignListedShares.36446962-3293-4091-a138-5bb5e7dce627</v>
          </cell>
          <cell r="D214">
            <v>182</v>
          </cell>
          <cell r="E214">
            <v>5</v>
          </cell>
          <cell r="F214" t="str">
            <v>Line_5</v>
          </cell>
          <cell r="G214" t="str">
            <v>AddF</v>
          </cell>
          <cell r="I214" t="str">
            <v>Imprivata Inc</v>
          </cell>
          <cell r="J214">
            <v>411.99</v>
          </cell>
          <cell r="K214">
            <v>0</v>
          </cell>
          <cell r="L214">
            <v>411.99</v>
          </cell>
          <cell r="M214">
            <v>0</v>
          </cell>
          <cell r="N214" t="str">
            <v>Add</v>
          </cell>
          <cell r="O214">
            <v>0</v>
          </cell>
          <cell r="V214" t="str">
            <v>NA</v>
          </cell>
          <cell r="X214">
            <v>0</v>
          </cell>
          <cell r="Y214" t="b">
            <v>0</v>
          </cell>
          <cell r="Z214" t="b">
            <v>0</v>
          </cell>
          <cell r="AA214" t="b">
            <v>0</v>
          </cell>
          <cell r="AB214">
            <v>0</v>
          </cell>
          <cell r="AC214" t="b">
            <v>1</v>
          </cell>
          <cell r="AE214" t="str">
            <v>P</v>
          </cell>
          <cell r="AF214"/>
          <cell r="AG214">
            <v>0</v>
          </cell>
          <cell r="AI214"/>
        </row>
        <row r="215">
          <cell r="C215" t="str">
            <v>increase_in_market_value.ForeignListedShares.7d9a5e51-e567-4405-ba9c-8ce37e624fdb</v>
          </cell>
          <cell r="D215">
            <v>183</v>
          </cell>
          <cell r="E215">
            <v>5</v>
          </cell>
          <cell r="F215" t="str">
            <v>Line_5</v>
          </cell>
          <cell r="G215" t="str">
            <v>AddF</v>
          </cell>
          <cell r="I215" t="str">
            <v>New Relic Inc</v>
          </cell>
          <cell r="J215">
            <v>-361.66</v>
          </cell>
          <cell r="K215">
            <v>0</v>
          </cell>
          <cell r="L215">
            <v>-361.66</v>
          </cell>
          <cell r="M215">
            <v>0</v>
          </cell>
          <cell r="N215" t="str">
            <v>Add</v>
          </cell>
          <cell r="O215">
            <v>0</v>
          </cell>
          <cell r="V215" t="str">
            <v>NA</v>
          </cell>
          <cell r="X215">
            <v>0</v>
          </cell>
          <cell r="Y215" t="b">
            <v>0</v>
          </cell>
          <cell r="Z215" t="b">
            <v>0</v>
          </cell>
          <cell r="AA215" t="b">
            <v>0</v>
          </cell>
          <cell r="AB215">
            <v>0</v>
          </cell>
          <cell r="AC215" t="b">
            <v>1</v>
          </cell>
          <cell r="AE215" t="str">
            <v>P</v>
          </cell>
          <cell r="AF215"/>
          <cell r="AG215">
            <v>0</v>
          </cell>
          <cell r="AI215"/>
        </row>
        <row r="216">
          <cell r="C216" t="str">
            <v>increase_in_market_value.ForeignListedShares.3eb76e74-ac1f-4a1c-ba87-ba69905659d4</v>
          </cell>
          <cell r="D216">
            <v>184</v>
          </cell>
          <cell r="E216">
            <v>5</v>
          </cell>
          <cell r="F216" t="str">
            <v>Line_5</v>
          </cell>
          <cell r="G216" t="str">
            <v>AddF</v>
          </cell>
          <cell r="I216" t="str">
            <v>Quantenna Communications Inc</v>
          </cell>
          <cell r="J216">
            <v>118.6</v>
          </cell>
          <cell r="K216">
            <v>0</v>
          </cell>
          <cell r="L216">
            <v>118.6</v>
          </cell>
          <cell r="M216">
            <v>0</v>
          </cell>
          <cell r="N216" t="str">
            <v>Add</v>
          </cell>
          <cell r="O216">
            <v>0</v>
          </cell>
          <cell r="V216" t="str">
            <v>NA</v>
          </cell>
          <cell r="X216">
            <v>0</v>
          </cell>
          <cell r="Y216" t="b">
            <v>0</v>
          </cell>
          <cell r="Z216" t="b">
            <v>0</v>
          </cell>
          <cell r="AA216" t="b">
            <v>0</v>
          </cell>
          <cell r="AB216">
            <v>0</v>
          </cell>
          <cell r="AC216" t="b">
            <v>1</v>
          </cell>
          <cell r="AE216" t="str">
            <v>P</v>
          </cell>
          <cell r="AF216"/>
          <cell r="AG216">
            <v>0</v>
          </cell>
          <cell r="AI216"/>
        </row>
        <row r="217">
          <cell r="C217" t="str">
            <v>increase_in_market_value.ForeignListedShares.6553bc95-9866-4980-af28-be3b3f5bab81</v>
          </cell>
          <cell r="D217">
            <v>185</v>
          </cell>
          <cell r="E217">
            <v>5</v>
          </cell>
          <cell r="F217" t="str">
            <v>Line_5</v>
          </cell>
          <cell r="G217" t="str">
            <v>AddF</v>
          </cell>
          <cell r="I217" t="str">
            <v>Square Inc</v>
          </cell>
          <cell r="J217">
            <v>-2131.33</v>
          </cell>
          <cell r="K217">
            <v>0</v>
          </cell>
          <cell r="L217">
            <v>-2131.33</v>
          </cell>
          <cell r="M217">
            <v>0</v>
          </cell>
          <cell r="N217" t="str">
            <v>Add</v>
          </cell>
          <cell r="O217">
            <v>0</v>
          </cell>
          <cell r="V217" t="str">
            <v>NA</v>
          </cell>
          <cell r="X217">
            <v>0</v>
          </cell>
          <cell r="Y217" t="b">
            <v>0</v>
          </cell>
          <cell r="Z217" t="b">
            <v>0</v>
          </cell>
          <cell r="AA217" t="b">
            <v>0</v>
          </cell>
          <cell r="AB217">
            <v>0</v>
          </cell>
          <cell r="AC217" t="b">
            <v>1</v>
          </cell>
          <cell r="AE217" t="str">
            <v>P</v>
          </cell>
          <cell r="AF217"/>
          <cell r="AG217">
            <v>0</v>
          </cell>
          <cell r="AI217"/>
        </row>
        <row r="218">
          <cell r="C218" t="str">
            <v>increase_in_market_value.ForeignListedShares.330b3d40-a1fc-4475-9aba-0bd61cfcd8be</v>
          </cell>
          <cell r="D218">
            <v>186</v>
          </cell>
          <cell r="E218">
            <v>5</v>
          </cell>
          <cell r="F218" t="str">
            <v>Line_5</v>
          </cell>
          <cell r="G218" t="str">
            <v>AddF</v>
          </cell>
          <cell r="I218" t="str">
            <v>The ExOne Co</v>
          </cell>
          <cell r="J218">
            <v>-381.1</v>
          </cell>
          <cell r="K218">
            <v>0</v>
          </cell>
          <cell r="L218">
            <v>-381.1</v>
          </cell>
          <cell r="M218">
            <v>0</v>
          </cell>
          <cell r="N218" t="str">
            <v>Add</v>
          </cell>
          <cell r="O218">
            <v>0</v>
          </cell>
          <cell r="V218" t="str">
            <v>NA</v>
          </cell>
          <cell r="X218">
            <v>0</v>
          </cell>
          <cell r="Y218" t="b">
            <v>0</v>
          </cell>
          <cell r="Z218" t="b">
            <v>0</v>
          </cell>
          <cell r="AA218" t="b">
            <v>0</v>
          </cell>
          <cell r="AB218">
            <v>0</v>
          </cell>
          <cell r="AC218" t="b">
            <v>1</v>
          </cell>
          <cell r="AE218" t="str">
            <v>P</v>
          </cell>
          <cell r="AF218"/>
          <cell r="AG218">
            <v>0</v>
          </cell>
          <cell r="AI218"/>
        </row>
        <row r="219">
          <cell r="C219" t="str">
            <v>Totalincrease_in_market_value.ForeignListedShares</v>
          </cell>
          <cell r="D219">
            <v>187</v>
          </cell>
          <cell r="E219">
            <v>4</v>
          </cell>
          <cell r="F219" t="str">
            <v>Total_4</v>
          </cell>
          <cell r="G219" t="str">
            <v>AddF</v>
          </cell>
          <cell r="I219" t="str">
            <v>Total Shares in Listed Companies - Foreign</v>
          </cell>
          <cell r="J219">
            <v>-3295.79</v>
          </cell>
          <cell r="K219">
            <v>0</v>
          </cell>
          <cell r="L219">
            <v>-3295.79</v>
          </cell>
          <cell r="M219">
            <v>0</v>
          </cell>
          <cell r="N219" t="str">
            <v>Add</v>
          </cell>
          <cell r="O219">
            <v>0</v>
          </cell>
          <cell r="V219" t="str">
            <v>NA</v>
          </cell>
          <cell r="X219">
            <v>0</v>
          </cell>
          <cell r="Y219" t="b">
            <v>0</v>
          </cell>
          <cell r="Z219" t="b">
            <v>0</v>
          </cell>
          <cell r="AA219" t="b">
            <v>0</v>
          </cell>
          <cell r="AB219">
            <v>0</v>
          </cell>
          <cell r="AC219" t="b">
            <v>1</v>
          </cell>
          <cell r="AE219" t="str">
            <v>P</v>
          </cell>
          <cell r="AF219"/>
          <cell r="AG219">
            <v>0</v>
          </cell>
          <cell r="AI219"/>
        </row>
        <row r="220">
          <cell r="C220" t="str">
            <v>increase_in_market_value.Stapled</v>
          </cell>
          <cell r="D220">
            <v>188</v>
          </cell>
          <cell r="E220">
            <v>4</v>
          </cell>
          <cell r="F220" t="str">
            <v>Header_4</v>
          </cell>
          <cell r="G220" t="str">
            <v>AddF</v>
          </cell>
          <cell r="I220" t="str">
            <v>Stapled Securities</v>
          </cell>
          <cell r="J220">
            <v>0</v>
          </cell>
          <cell r="K220">
            <v>0</v>
          </cell>
          <cell r="L220">
            <v>0</v>
          </cell>
          <cell r="M220">
            <v>0</v>
          </cell>
          <cell r="O220">
            <v>0</v>
          </cell>
          <cell r="V220" t="str">
            <v>NA</v>
          </cell>
          <cell r="X220">
            <v>0</v>
          </cell>
          <cell r="Y220" t="b">
            <v>0</v>
          </cell>
          <cell r="Z220" t="b">
            <v>0</v>
          </cell>
          <cell r="AA220" t="b">
            <v>0</v>
          </cell>
          <cell r="AB220">
            <v>0</v>
          </cell>
          <cell r="AC220" t="b">
            <v>1</v>
          </cell>
          <cell r="AE220" t="str">
            <v>P</v>
          </cell>
          <cell r="AF220"/>
          <cell r="AG220">
            <v>0</v>
          </cell>
          <cell r="AI220"/>
        </row>
        <row r="221">
          <cell r="C221" t="str">
            <v>increase_in_market_value.Stapled.8e9a6fc7-bafd-4650-b416-d03fe7049f79</v>
          </cell>
          <cell r="D221">
            <v>189</v>
          </cell>
          <cell r="E221">
            <v>5</v>
          </cell>
          <cell r="F221" t="str">
            <v>Line_5</v>
          </cell>
          <cell r="G221" t="str">
            <v>AddF</v>
          </cell>
          <cell r="I221" t="str">
            <v>Scentre Group - Stapled Securities</v>
          </cell>
          <cell r="J221">
            <v>26068.68</v>
          </cell>
          <cell r="K221">
            <v>0</v>
          </cell>
          <cell r="L221">
            <v>26068.68</v>
          </cell>
          <cell r="M221">
            <v>0</v>
          </cell>
          <cell r="N221" t="str">
            <v>Add</v>
          </cell>
          <cell r="O221">
            <v>0</v>
          </cell>
          <cell r="V221" t="str">
            <v>NA</v>
          </cell>
          <cell r="X221">
            <v>0</v>
          </cell>
          <cell r="Y221" t="b">
            <v>0</v>
          </cell>
          <cell r="Z221" t="b">
            <v>0</v>
          </cell>
          <cell r="AA221" t="b">
            <v>0</v>
          </cell>
          <cell r="AB221">
            <v>0</v>
          </cell>
          <cell r="AC221" t="b">
            <v>1</v>
          </cell>
          <cell r="AE221" t="str">
            <v>P</v>
          </cell>
          <cell r="AF221"/>
          <cell r="AG221">
            <v>0</v>
          </cell>
          <cell r="AI221"/>
        </row>
        <row r="222">
          <cell r="C222" t="str">
            <v>increase_in_market_value.Stapled.b8dc8ea2-cad6-47a7-854d-100beb381eae</v>
          </cell>
          <cell r="D222">
            <v>190</v>
          </cell>
          <cell r="E222">
            <v>5</v>
          </cell>
          <cell r="F222" t="str">
            <v>Line_5</v>
          </cell>
          <cell r="G222" t="str">
            <v>AddF</v>
          </cell>
          <cell r="I222" t="str">
            <v>Spark Infrastructure Group - Stapled $0.65 Loan Note And Unit Us Prohibited</v>
          </cell>
          <cell r="J222">
            <v>-31023</v>
          </cell>
          <cell r="K222">
            <v>0</v>
          </cell>
          <cell r="L222">
            <v>-31023</v>
          </cell>
          <cell r="M222">
            <v>0</v>
          </cell>
          <cell r="N222" t="str">
            <v>Add</v>
          </cell>
          <cell r="O222">
            <v>0</v>
          </cell>
          <cell r="V222" t="str">
            <v>NA</v>
          </cell>
          <cell r="X222">
            <v>0</v>
          </cell>
          <cell r="Y222" t="b">
            <v>0</v>
          </cell>
          <cell r="Z222" t="b">
            <v>0</v>
          </cell>
          <cell r="AA222" t="b">
            <v>0</v>
          </cell>
          <cell r="AB222">
            <v>0</v>
          </cell>
          <cell r="AC222" t="b">
            <v>1</v>
          </cell>
          <cell r="AE222" t="str">
            <v>P</v>
          </cell>
          <cell r="AF222"/>
          <cell r="AG222">
            <v>0</v>
          </cell>
          <cell r="AI222"/>
        </row>
        <row r="223">
          <cell r="C223" t="str">
            <v>increase_in_market_value.Stapled.dcba5c26-922b-4e46-b526-e0abc4efb0a4</v>
          </cell>
          <cell r="D223">
            <v>191</v>
          </cell>
          <cell r="E223">
            <v>5</v>
          </cell>
          <cell r="F223" t="str">
            <v>Line_5</v>
          </cell>
          <cell r="G223" t="str">
            <v>AddF</v>
          </cell>
          <cell r="I223" t="str">
            <v>Westfield Corporation - Stapled Securities</v>
          </cell>
          <cell r="J223">
            <v>67011.740000000005</v>
          </cell>
          <cell r="K223">
            <v>0</v>
          </cell>
          <cell r="L223">
            <v>67011.740000000005</v>
          </cell>
          <cell r="M223">
            <v>0</v>
          </cell>
          <cell r="N223" t="str">
            <v>Add</v>
          </cell>
          <cell r="O223">
            <v>0</v>
          </cell>
          <cell r="V223" t="str">
            <v>NA</v>
          </cell>
          <cell r="X223">
            <v>0</v>
          </cell>
          <cell r="Y223" t="b">
            <v>0</v>
          </cell>
          <cell r="Z223" t="b">
            <v>0</v>
          </cell>
          <cell r="AA223" t="b">
            <v>0</v>
          </cell>
          <cell r="AB223">
            <v>0</v>
          </cell>
          <cell r="AC223" t="b">
            <v>1</v>
          </cell>
          <cell r="AE223" t="str">
            <v>P</v>
          </cell>
          <cell r="AF223"/>
          <cell r="AG223">
            <v>0</v>
          </cell>
          <cell r="AI223"/>
        </row>
        <row r="224">
          <cell r="C224" t="str">
            <v>Totalincrease_in_market_value.Stapled</v>
          </cell>
          <cell r="D224">
            <v>192</v>
          </cell>
          <cell r="E224">
            <v>4</v>
          </cell>
          <cell r="F224" t="str">
            <v>Total_4</v>
          </cell>
          <cell r="G224" t="str">
            <v>AddF</v>
          </cell>
          <cell r="I224" t="str">
            <v>Total Stapled Securities</v>
          </cell>
          <cell r="J224">
            <v>62057.42</v>
          </cell>
          <cell r="K224">
            <v>0</v>
          </cell>
          <cell r="L224">
            <v>62057.42</v>
          </cell>
          <cell r="M224">
            <v>0</v>
          </cell>
          <cell r="N224" t="str">
            <v>Add</v>
          </cell>
          <cell r="O224">
            <v>0</v>
          </cell>
          <cell r="V224" t="str">
            <v>NA</v>
          </cell>
          <cell r="X224">
            <v>0</v>
          </cell>
          <cell r="Y224" t="b">
            <v>0</v>
          </cell>
          <cell r="Z224" t="b">
            <v>0</v>
          </cell>
          <cell r="AA224" t="b">
            <v>0</v>
          </cell>
          <cell r="AB224">
            <v>0</v>
          </cell>
          <cell r="AC224" t="b">
            <v>1</v>
          </cell>
          <cell r="AE224" t="str">
            <v>P</v>
          </cell>
          <cell r="AF224"/>
          <cell r="AG224">
            <v>0</v>
          </cell>
          <cell r="AI224"/>
        </row>
        <row r="225">
          <cell r="C225" t="str">
            <v>increase_in_market_value.UnitTrusts</v>
          </cell>
          <cell r="D225">
            <v>193</v>
          </cell>
          <cell r="E225">
            <v>4</v>
          </cell>
          <cell r="F225" t="str">
            <v>Header_4</v>
          </cell>
          <cell r="G225" t="str">
            <v>AddF</v>
          </cell>
          <cell r="I225" t="str">
            <v>Units In Listed Unit Trusts</v>
          </cell>
          <cell r="J225">
            <v>0</v>
          </cell>
          <cell r="K225">
            <v>0</v>
          </cell>
          <cell r="L225">
            <v>0</v>
          </cell>
          <cell r="M225">
            <v>0</v>
          </cell>
          <cell r="O225">
            <v>0</v>
          </cell>
          <cell r="V225" t="str">
            <v>NA</v>
          </cell>
          <cell r="X225">
            <v>0</v>
          </cell>
          <cell r="Y225" t="b">
            <v>0</v>
          </cell>
          <cell r="Z225" t="b">
            <v>0</v>
          </cell>
          <cell r="AA225" t="b">
            <v>0</v>
          </cell>
          <cell r="AB225">
            <v>0</v>
          </cell>
          <cell r="AC225" t="b">
            <v>1</v>
          </cell>
          <cell r="AE225" t="str">
            <v>P</v>
          </cell>
          <cell r="AF225"/>
          <cell r="AG225">
            <v>0</v>
          </cell>
          <cell r="AI225"/>
        </row>
        <row r="226">
          <cell r="C226" t="str">
            <v>increase_in_market_value.UnitTrusts.585f5263-8705-4fe9-a474-8235212ecee1</v>
          </cell>
          <cell r="D226">
            <v>194</v>
          </cell>
          <cell r="E226">
            <v>5</v>
          </cell>
          <cell r="F226" t="str">
            <v>Line_5</v>
          </cell>
          <cell r="G226" t="str">
            <v>AddF</v>
          </cell>
          <cell r="I226" t="str">
            <v>Vanguard Us Total Market Shares Index ETF - CDI's 1:1</v>
          </cell>
          <cell r="J226">
            <v>771.21</v>
          </cell>
          <cell r="K226">
            <v>0</v>
          </cell>
          <cell r="L226">
            <v>771.21</v>
          </cell>
          <cell r="M226">
            <v>0</v>
          </cell>
          <cell r="N226" t="str">
            <v>Add</v>
          </cell>
          <cell r="O226">
            <v>0</v>
          </cell>
          <cell r="V226" t="str">
            <v>NA</v>
          </cell>
          <cell r="X226">
            <v>0</v>
          </cell>
          <cell r="Y226" t="b">
            <v>0</v>
          </cell>
          <cell r="Z226" t="b">
            <v>0</v>
          </cell>
          <cell r="AA226" t="b">
            <v>0</v>
          </cell>
          <cell r="AB226">
            <v>0</v>
          </cell>
          <cell r="AC226" t="b">
            <v>1</v>
          </cell>
          <cell r="AE226" t="str">
            <v>P</v>
          </cell>
          <cell r="AF226"/>
          <cell r="AG226">
            <v>0</v>
          </cell>
          <cell r="AI226"/>
        </row>
        <row r="227">
          <cell r="C227" t="str">
            <v>Totalincrease_in_market_value.UnitTrusts</v>
          </cell>
          <cell r="D227">
            <v>195</v>
          </cell>
          <cell r="E227">
            <v>4</v>
          </cell>
          <cell r="F227" t="str">
            <v>Total_4</v>
          </cell>
          <cell r="G227" t="str">
            <v>AddF</v>
          </cell>
          <cell r="I227" t="str">
            <v>Total Units In Listed Unit Trusts</v>
          </cell>
          <cell r="J227">
            <v>771.21</v>
          </cell>
          <cell r="K227">
            <v>0</v>
          </cell>
          <cell r="L227">
            <v>771.21</v>
          </cell>
          <cell r="M227">
            <v>0</v>
          </cell>
          <cell r="N227" t="str">
            <v>Add</v>
          </cell>
          <cell r="O227">
            <v>0</v>
          </cell>
          <cell r="V227" t="str">
            <v>NA</v>
          </cell>
          <cell r="X227">
            <v>0</v>
          </cell>
          <cell r="Y227" t="b">
            <v>0</v>
          </cell>
          <cell r="Z227" t="b">
            <v>0</v>
          </cell>
          <cell r="AA227" t="b">
            <v>0</v>
          </cell>
          <cell r="AB227">
            <v>0</v>
          </cell>
          <cell r="AC227" t="b">
            <v>1</v>
          </cell>
          <cell r="AE227" t="str">
            <v>P</v>
          </cell>
          <cell r="AF227"/>
          <cell r="AG227">
            <v>0</v>
          </cell>
          <cell r="AI227"/>
        </row>
        <row r="228">
          <cell r="C228" t="str">
            <v>Totalincrease_in_market_value</v>
          </cell>
          <cell r="D228">
            <v>196</v>
          </cell>
          <cell r="E228">
            <v>3</v>
          </cell>
          <cell r="F228" t="str">
            <v>Total_3</v>
          </cell>
          <cell r="G228" t="str">
            <v>AddF</v>
          </cell>
          <cell r="I228" t="str">
            <v>Total Decrease in Market Value</v>
          </cell>
          <cell r="J228">
            <v>263312.40999999997</v>
          </cell>
          <cell r="K228">
            <v>0</v>
          </cell>
          <cell r="L228">
            <v>263312.40999999997</v>
          </cell>
          <cell r="M228">
            <v>0</v>
          </cell>
          <cell r="N228" t="str">
            <v>Add</v>
          </cell>
          <cell r="O228">
            <v>0</v>
          </cell>
          <cell r="V228" t="str">
            <v>NA</v>
          </cell>
          <cell r="X228">
            <v>0</v>
          </cell>
          <cell r="Y228" t="b">
            <v>0</v>
          </cell>
          <cell r="Z228" t="b">
            <v>0</v>
          </cell>
          <cell r="AA228" t="b">
            <v>0</v>
          </cell>
          <cell r="AB228">
            <v>0</v>
          </cell>
          <cell r="AC228" t="b">
            <v>1</v>
          </cell>
          <cell r="AE228" t="str">
            <v>P</v>
          </cell>
          <cell r="AF228"/>
          <cell r="AG228">
            <v>0</v>
          </cell>
          <cell r="AI228"/>
        </row>
        <row r="229">
          <cell r="C229" t="str">
            <v>Totalinvestment_losses</v>
          </cell>
          <cell r="D229">
            <v>197</v>
          </cell>
          <cell r="E229">
            <v>2</v>
          </cell>
          <cell r="F229" t="str">
            <v>Total_2</v>
          </cell>
          <cell r="G229" t="str">
            <v>AddF</v>
          </cell>
          <cell r="I229" t="str">
            <v>Total Investment Losses</v>
          </cell>
          <cell r="J229">
            <v>263312.40999999997</v>
          </cell>
          <cell r="K229">
            <v>0</v>
          </cell>
          <cell r="L229">
            <v>263312.40999999997</v>
          </cell>
          <cell r="M229">
            <v>0</v>
          </cell>
          <cell r="N229" t="str">
            <v>Add</v>
          </cell>
          <cell r="O229">
            <v>0</v>
          </cell>
          <cell r="V229" t="str">
            <v>NA</v>
          </cell>
          <cell r="X229">
            <v>0</v>
          </cell>
          <cell r="Y229" t="b">
            <v>0</v>
          </cell>
          <cell r="Z229" t="b">
            <v>0</v>
          </cell>
          <cell r="AA229" t="b">
            <v>0</v>
          </cell>
          <cell r="AB229">
            <v>0</v>
          </cell>
          <cell r="AC229" t="b">
            <v>1</v>
          </cell>
          <cell r="AE229" t="str">
            <v>P</v>
          </cell>
          <cell r="AF229"/>
          <cell r="AG229">
            <v>0</v>
          </cell>
          <cell r="AI229"/>
        </row>
        <row r="230">
          <cell r="C230" t="str">
            <v>TotalExpense</v>
          </cell>
          <cell r="D230">
            <v>198</v>
          </cell>
          <cell r="E230">
            <v>1</v>
          </cell>
          <cell r="F230" t="str">
            <v>Total_1</v>
          </cell>
          <cell r="G230" t="str">
            <v>AddF</v>
          </cell>
          <cell r="I230" t="str">
            <v>Total Expense</v>
          </cell>
          <cell r="J230">
            <v>2084373.39</v>
          </cell>
          <cell r="K230">
            <v>0</v>
          </cell>
          <cell r="L230">
            <v>2084373.39</v>
          </cell>
          <cell r="M230">
            <v>0</v>
          </cell>
          <cell r="N230" t="str">
            <v>Add</v>
          </cell>
          <cell r="O230">
            <v>0</v>
          </cell>
          <cell r="V230" t="str">
            <v>NA</v>
          </cell>
          <cell r="X230">
            <v>0</v>
          </cell>
          <cell r="Y230" t="b">
            <v>0</v>
          </cell>
          <cell r="Z230" t="b">
            <v>0</v>
          </cell>
          <cell r="AA230" t="b">
            <v>0</v>
          </cell>
          <cell r="AB230">
            <v>0</v>
          </cell>
          <cell r="AC230" t="b">
            <v>1</v>
          </cell>
          <cell r="AE230" t="str">
            <v>P</v>
          </cell>
          <cell r="AF230"/>
          <cell r="AG230">
            <v>0</v>
          </cell>
          <cell r="AI230"/>
        </row>
        <row r="231">
          <cell r="C231" t="str">
            <v>Income Tax</v>
          </cell>
          <cell r="D231">
            <v>199</v>
          </cell>
          <cell r="E231">
            <v>1</v>
          </cell>
          <cell r="F231" t="str">
            <v>Header_1</v>
          </cell>
          <cell r="G231" t="str">
            <v>AddG</v>
          </cell>
          <cell r="I231" t="str">
            <v>Income Tax</v>
          </cell>
          <cell r="J231">
            <v>0</v>
          </cell>
          <cell r="K231">
            <v>0</v>
          </cell>
          <cell r="L231">
            <v>0</v>
          </cell>
          <cell r="M231">
            <v>0</v>
          </cell>
          <cell r="O231">
            <v>0</v>
          </cell>
          <cell r="V231" t="str">
            <v>NA</v>
          </cell>
          <cell r="X231">
            <v>0</v>
          </cell>
          <cell r="Y231" t="b">
            <v>0</v>
          </cell>
          <cell r="Z231" t="b">
            <v>0</v>
          </cell>
          <cell r="AA231" t="b">
            <v>0</v>
          </cell>
          <cell r="AB231">
            <v>0</v>
          </cell>
          <cell r="AC231" t="b">
            <v>1</v>
          </cell>
          <cell r="AE231" t="str">
            <v>P</v>
          </cell>
          <cell r="AF231"/>
          <cell r="AG231">
            <v>0</v>
          </cell>
          <cell r="AI231"/>
        </row>
        <row r="232">
          <cell r="C232" t="str">
            <v>income_tax_control</v>
          </cell>
          <cell r="D232">
            <v>200</v>
          </cell>
          <cell r="E232">
            <v>2</v>
          </cell>
          <cell r="F232" t="str">
            <v>Header_2</v>
          </cell>
          <cell r="G232" t="str">
            <v>AddG</v>
          </cell>
          <cell r="I232" t="str">
            <v>Income Tax Expense</v>
          </cell>
          <cell r="J232">
            <v>0</v>
          </cell>
          <cell r="K232">
            <v>0</v>
          </cell>
          <cell r="L232">
            <v>0</v>
          </cell>
          <cell r="M232">
            <v>0</v>
          </cell>
          <cell r="O232">
            <v>0</v>
          </cell>
          <cell r="V232" t="str">
            <v>NA</v>
          </cell>
          <cell r="X232">
            <v>0</v>
          </cell>
          <cell r="Y232" t="b">
            <v>0</v>
          </cell>
          <cell r="Z232" t="b">
            <v>0</v>
          </cell>
          <cell r="AA232" t="b">
            <v>0</v>
          </cell>
          <cell r="AB232">
            <v>0</v>
          </cell>
          <cell r="AC232" t="b">
            <v>1</v>
          </cell>
          <cell r="AE232" t="str">
            <v>P</v>
          </cell>
          <cell r="AF232"/>
          <cell r="AG232">
            <v>0</v>
          </cell>
          <cell r="AI232"/>
        </row>
        <row r="233">
          <cell r="C233" t="str">
            <v>excessive_foreign_tax_credit_writeoff_expense</v>
          </cell>
          <cell r="D233">
            <v>201</v>
          </cell>
          <cell r="E233">
            <v>3</v>
          </cell>
          <cell r="F233" t="str">
            <v>Line_3</v>
          </cell>
          <cell r="G233" t="str">
            <v>AddG</v>
          </cell>
          <cell r="I233" t="str">
            <v>Excessive Foreign Tax Credit Writeoff Expense</v>
          </cell>
          <cell r="J233">
            <v>551.85</v>
          </cell>
          <cell r="K233">
            <v>0</v>
          </cell>
          <cell r="L233">
            <v>551.85</v>
          </cell>
          <cell r="M233">
            <v>0</v>
          </cell>
          <cell r="N233" t="str">
            <v>Add</v>
          </cell>
          <cell r="O233">
            <v>0</v>
          </cell>
          <cell r="V233" t="str">
            <v>NA</v>
          </cell>
          <cell r="X233">
            <v>0</v>
          </cell>
          <cell r="Y233" t="b">
            <v>0</v>
          </cell>
          <cell r="Z233" t="b">
            <v>0</v>
          </cell>
          <cell r="AA233" t="b">
            <v>0</v>
          </cell>
          <cell r="AB233">
            <v>0</v>
          </cell>
          <cell r="AC233" t="b">
            <v>1</v>
          </cell>
          <cell r="AE233" t="str">
            <v>P</v>
          </cell>
          <cell r="AF233"/>
          <cell r="AG233">
            <v>0</v>
          </cell>
          <cell r="AI233"/>
        </row>
        <row r="234">
          <cell r="C234" t="str">
            <v>Totalincome_tax_control</v>
          </cell>
          <cell r="D234">
            <v>202</v>
          </cell>
          <cell r="E234">
            <v>2</v>
          </cell>
          <cell r="F234" t="str">
            <v>Total_2</v>
          </cell>
          <cell r="G234" t="str">
            <v>AddG</v>
          </cell>
          <cell r="I234" t="str">
            <v>Total Income Tax Expense</v>
          </cell>
          <cell r="J234">
            <v>551.85</v>
          </cell>
          <cell r="K234">
            <v>0</v>
          </cell>
          <cell r="L234">
            <v>551.85</v>
          </cell>
          <cell r="M234">
            <v>0</v>
          </cell>
          <cell r="N234" t="str">
            <v>Add</v>
          </cell>
          <cell r="O234">
            <v>0</v>
          </cell>
          <cell r="V234" t="str">
            <v>NA</v>
          </cell>
          <cell r="X234">
            <v>0</v>
          </cell>
          <cell r="Y234" t="b">
            <v>0</v>
          </cell>
          <cell r="Z234" t="b">
            <v>0</v>
          </cell>
          <cell r="AA234" t="b">
            <v>0</v>
          </cell>
          <cell r="AB234">
            <v>0</v>
          </cell>
          <cell r="AC234" t="b">
            <v>1</v>
          </cell>
          <cell r="AE234" t="str">
            <v>P</v>
          </cell>
          <cell r="AF234"/>
          <cell r="AG234">
            <v>0</v>
          </cell>
          <cell r="AI234"/>
        </row>
        <row r="235">
          <cell r="C235" t="str">
            <v>TotalIncome Tax</v>
          </cell>
          <cell r="D235">
            <v>203</v>
          </cell>
          <cell r="E235">
            <v>1</v>
          </cell>
          <cell r="F235" t="str">
            <v>Total_1</v>
          </cell>
          <cell r="G235" t="str">
            <v>AddG</v>
          </cell>
          <cell r="I235" t="str">
            <v>Total Income Tax</v>
          </cell>
          <cell r="J235">
            <v>551.85</v>
          </cell>
          <cell r="K235">
            <v>0</v>
          </cell>
          <cell r="L235">
            <v>551.85</v>
          </cell>
          <cell r="M235">
            <v>0</v>
          </cell>
          <cell r="N235" t="str">
            <v>Add</v>
          </cell>
          <cell r="O235">
            <v>0</v>
          </cell>
          <cell r="V235" t="str">
            <v>NA</v>
          </cell>
          <cell r="X235">
            <v>0</v>
          </cell>
          <cell r="Y235" t="b">
            <v>0</v>
          </cell>
          <cell r="Z235" t="b">
            <v>0</v>
          </cell>
          <cell r="AA235" t="b">
            <v>0</v>
          </cell>
          <cell r="AB235">
            <v>0</v>
          </cell>
          <cell r="AC235" t="b">
            <v>1</v>
          </cell>
          <cell r="AE235" t="str">
            <v>P</v>
          </cell>
          <cell r="AF235"/>
          <cell r="AG235">
            <v>0</v>
          </cell>
          <cell r="AI235"/>
        </row>
        <row r="236">
          <cell r="C236" t="str">
            <v>Profit &amp; Loss Clearing Account</v>
          </cell>
          <cell r="D236">
            <v>204</v>
          </cell>
          <cell r="E236">
            <v>1</v>
          </cell>
          <cell r="F236" t="str">
            <v>Header_1</v>
          </cell>
          <cell r="G236" t="str">
            <v>AddB</v>
          </cell>
          <cell r="I236" t="str">
            <v>Profit &amp; Loss Clearing Account</v>
          </cell>
          <cell r="J236">
            <v>0</v>
          </cell>
          <cell r="K236">
            <v>0</v>
          </cell>
          <cell r="L236">
            <v>0</v>
          </cell>
          <cell r="M236">
            <v>0</v>
          </cell>
          <cell r="O236">
            <v>0</v>
          </cell>
          <cell r="V236" t="str">
            <v>NA</v>
          </cell>
          <cell r="X236">
            <v>0</v>
          </cell>
          <cell r="Y236" t="b">
            <v>0</v>
          </cell>
          <cell r="Z236" t="b">
            <v>0</v>
          </cell>
          <cell r="AA236" t="b">
            <v>0</v>
          </cell>
          <cell r="AB236">
            <v>0</v>
          </cell>
          <cell r="AC236" t="b">
            <v>1</v>
          </cell>
          <cell r="AE236" t="str">
            <v>P</v>
          </cell>
          <cell r="AF236"/>
          <cell r="AG236">
            <v>0</v>
          </cell>
          <cell r="AI236"/>
        </row>
        <row r="237">
          <cell r="C237" t="str">
            <v>unallocated_benefits</v>
          </cell>
          <cell r="D237">
            <v>205</v>
          </cell>
          <cell r="E237">
            <v>2</v>
          </cell>
          <cell r="F237" t="str">
            <v>Line_2</v>
          </cell>
          <cell r="G237" t="str">
            <v>AddB</v>
          </cell>
          <cell r="I237" t="str">
            <v>Profit &amp; Loss Clearing Account</v>
          </cell>
          <cell r="J237">
            <v>-1649576.64</v>
          </cell>
          <cell r="K237">
            <v>0</v>
          </cell>
          <cell r="L237">
            <v>-1649576.64</v>
          </cell>
          <cell r="M237">
            <v>0</v>
          </cell>
          <cell r="N237" t="str">
            <v>Add</v>
          </cell>
          <cell r="O237">
            <v>0</v>
          </cell>
          <cell r="V237" t="str">
            <v>NA</v>
          </cell>
          <cell r="X237">
            <v>0</v>
          </cell>
          <cell r="Y237" t="b">
            <v>0</v>
          </cell>
          <cell r="Z237" t="b">
            <v>0</v>
          </cell>
          <cell r="AA237" t="b">
            <v>0</v>
          </cell>
          <cell r="AB237">
            <v>0</v>
          </cell>
          <cell r="AC237" t="b">
            <v>1</v>
          </cell>
          <cell r="AE237" t="str">
            <v>P</v>
          </cell>
          <cell r="AF237"/>
          <cell r="AG237">
            <v>0</v>
          </cell>
          <cell r="AI237"/>
        </row>
        <row r="238">
          <cell r="C238" t="str">
            <v>TotalProfit &amp; Loss Clearing Account</v>
          </cell>
          <cell r="D238">
            <v>206</v>
          </cell>
          <cell r="E238">
            <v>1</v>
          </cell>
          <cell r="F238" t="str">
            <v>Total_1</v>
          </cell>
          <cell r="G238" t="str">
            <v>AddB</v>
          </cell>
          <cell r="I238" t="str">
            <v>Total Profit &amp; Loss Clearing Account</v>
          </cell>
          <cell r="J238">
            <v>-1649576.64</v>
          </cell>
          <cell r="K238">
            <v>0</v>
          </cell>
          <cell r="L238">
            <v>-1649576.64</v>
          </cell>
          <cell r="M238">
            <v>0</v>
          </cell>
          <cell r="N238" t="str">
            <v>Add</v>
          </cell>
          <cell r="O238">
            <v>0</v>
          </cell>
          <cell r="V238" t="str">
            <v>NA</v>
          </cell>
          <cell r="X238">
            <v>0</v>
          </cell>
          <cell r="Y238" t="b">
            <v>0</v>
          </cell>
          <cell r="Z238" t="b">
            <v>0</v>
          </cell>
          <cell r="AA238" t="b">
            <v>0</v>
          </cell>
          <cell r="AB238">
            <v>0</v>
          </cell>
          <cell r="AC238" t="b">
            <v>1</v>
          </cell>
          <cell r="AE238" t="str">
            <v>P</v>
          </cell>
          <cell r="AF238"/>
          <cell r="AG238">
            <v>0</v>
          </cell>
          <cell r="AI238"/>
        </row>
        <row r="239">
          <cell r="C239" t="str">
            <v>Assets</v>
          </cell>
          <cell r="D239">
            <v>207</v>
          </cell>
          <cell r="E239">
            <v>1</v>
          </cell>
          <cell r="F239" t="str">
            <v>Header_1</v>
          </cell>
          <cell r="G239" t="str">
            <v>AddB</v>
          </cell>
          <cell r="I239" t="str">
            <v>Assets</v>
          </cell>
          <cell r="J239">
            <v>0</v>
          </cell>
          <cell r="K239">
            <v>0</v>
          </cell>
          <cell r="L239">
            <v>0</v>
          </cell>
          <cell r="M239">
            <v>0</v>
          </cell>
          <cell r="O239">
            <v>0</v>
          </cell>
          <cell r="V239" t="str">
            <v>NA</v>
          </cell>
          <cell r="X239">
            <v>0</v>
          </cell>
          <cell r="Y239" t="b">
            <v>0</v>
          </cell>
          <cell r="Z239" t="b">
            <v>0</v>
          </cell>
          <cell r="AA239" t="b">
            <v>0</v>
          </cell>
          <cell r="AB239">
            <v>0</v>
          </cell>
          <cell r="AC239" t="b">
            <v>1</v>
          </cell>
          <cell r="AE239" t="str">
            <v>P</v>
          </cell>
          <cell r="AF239"/>
          <cell r="AG239">
            <v>0</v>
          </cell>
          <cell r="AI239"/>
        </row>
        <row r="240">
          <cell r="C240" t="str">
            <v>investments</v>
          </cell>
          <cell r="D240">
            <v>208</v>
          </cell>
          <cell r="E240">
            <v>2</v>
          </cell>
          <cell r="F240" t="str">
            <v>Header_2</v>
          </cell>
          <cell r="G240" t="str">
            <v>AddB</v>
          </cell>
          <cell r="I240" t="str">
            <v>Investments</v>
          </cell>
          <cell r="J240">
            <v>0</v>
          </cell>
          <cell r="K240">
            <v>0</v>
          </cell>
          <cell r="L240">
            <v>0</v>
          </cell>
          <cell r="M240">
            <v>0</v>
          </cell>
          <cell r="O240">
            <v>0</v>
          </cell>
          <cell r="V240" t="str">
            <v>NA</v>
          </cell>
          <cell r="X240">
            <v>0</v>
          </cell>
          <cell r="Y240" t="b">
            <v>0</v>
          </cell>
          <cell r="Z240" t="b">
            <v>0</v>
          </cell>
          <cell r="AA240" t="b">
            <v>0</v>
          </cell>
          <cell r="AB240">
            <v>0</v>
          </cell>
          <cell r="AC240" t="b">
            <v>1</v>
          </cell>
          <cell r="AE240" t="str">
            <v>P</v>
          </cell>
          <cell r="AF240"/>
          <cell r="AG240">
            <v>0</v>
          </cell>
          <cell r="AI240"/>
        </row>
        <row r="241">
          <cell r="C241" t="str">
            <v>investments.Cash</v>
          </cell>
          <cell r="D241">
            <v>209</v>
          </cell>
          <cell r="E241">
            <v>3</v>
          </cell>
          <cell r="F241" t="str">
            <v>Header_3</v>
          </cell>
          <cell r="G241" t="str">
            <v>AddB</v>
          </cell>
          <cell r="I241" t="str">
            <v>Cash and Cash Equivalents</v>
          </cell>
          <cell r="J241">
            <v>0</v>
          </cell>
          <cell r="K241">
            <v>0</v>
          </cell>
          <cell r="L241">
            <v>0</v>
          </cell>
          <cell r="M241">
            <v>0</v>
          </cell>
          <cell r="O241">
            <v>0</v>
          </cell>
          <cell r="V241" t="str">
            <v>NA</v>
          </cell>
          <cell r="X241">
            <v>0</v>
          </cell>
          <cell r="Y241" t="b">
            <v>0</v>
          </cell>
          <cell r="Z241" t="b">
            <v>0</v>
          </cell>
          <cell r="AA241" t="b">
            <v>0</v>
          </cell>
          <cell r="AB241">
            <v>0</v>
          </cell>
          <cell r="AC241" t="b">
            <v>1</v>
          </cell>
          <cell r="AE241" t="str">
            <v>P</v>
          </cell>
          <cell r="AF241"/>
          <cell r="AG241">
            <v>0</v>
          </cell>
          <cell r="AI241"/>
        </row>
        <row r="242">
          <cell r="C242" t="str">
            <v>investments.Cash.9a1a4a8d-126a-4a73-82c7-f3888256c7d5</v>
          </cell>
          <cell r="D242">
            <v>210</v>
          </cell>
          <cell r="E242">
            <v>4</v>
          </cell>
          <cell r="F242" t="str">
            <v>Line_4</v>
          </cell>
          <cell r="G242" t="str">
            <v>AddB</v>
          </cell>
          <cell r="I242" t="str">
            <v>Term Deposit ING 84613066</v>
          </cell>
          <cell r="J242">
            <v>1741642.02</v>
          </cell>
          <cell r="K242">
            <v>0</v>
          </cell>
          <cell r="L242">
            <v>1741642.02</v>
          </cell>
          <cell r="M242">
            <v>0</v>
          </cell>
          <cell r="N242" t="str">
            <v>Add</v>
          </cell>
          <cell r="O242">
            <v>0</v>
          </cell>
          <cell r="V242" t="str">
            <v>NA</v>
          </cell>
          <cell r="X242">
            <v>0</v>
          </cell>
          <cell r="Y242" t="b">
            <v>0</v>
          </cell>
          <cell r="Z242" t="b">
            <v>0</v>
          </cell>
          <cell r="AA242" t="b">
            <v>0</v>
          </cell>
          <cell r="AB242">
            <v>0</v>
          </cell>
          <cell r="AC242" t="b">
            <v>1</v>
          </cell>
          <cell r="AE242" t="str">
            <v>P</v>
          </cell>
          <cell r="AF242"/>
          <cell r="AG242">
            <v>0</v>
          </cell>
          <cell r="AI242"/>
        </row>
        <row r="243">
          <cell r="C243" t="str">
            <v>investments.Cash.4f350160-46c5-4076-bb84-401c0a4fbb02</v>
          </cell>
          <cell r="D243">
            <v>211</v>
          </cell>
          <cell r="E243">
            <v>4</v>
          </cell>
          <cell r="F243" t="str">
            <v>Line_4</v>
          </cell>
          <cell r="G243" t="str">
            <v>AddB</v>
          </cell>
          <cell r="I243" t="str">
            <v>Term Deposit UBank</v>
          </cell>
          <cell r="J243">
            <v>1294698.22</v>
          </cell>
          <cell r="K243">
            <v>0</v>
          </cell>
          <cell r="L243">
            <v>1294698.22</v>
          </cell>
          <cell r="M243">
            <v>0</v>
          </cell>
          <cell r="N243" t="str">
            <v>Add</v>
          </cell>
          <cell r="O243">
            <v>0</v>
          </cell>
          <cell r="V243" t="str">
            <v>NA</v>
          </cell>
          <cell r="X243">
            <v>0</v>
          </cell>
          <cell r="Y243" t="b">
            <v>0</v>
          </cell>
          <cell r="Z243" t="b">
            <v>0</v>
          </cell>
          <cell r="AA243" t="b">
            <v>0</v>
          </cell>
          <cell r="AB243">
            <v>0</v>
          </cell>
          <cell r="AC243" t="b">
            <v>1</v>
          </cell>
          <cell r="AE243" t="str">
            <v>P</v>
          </cell>
          <cell r="AF243"/>
          <cell r="AG243">
            <v>0</v>
          </cell>
          <cell r="AI243"/>
        </row>
        <row r="244">
          <cell r="C244" t="str">
            <v>investments.Cash.2c8e0546-25be-49ff-aef4-a427b595b974</v>
          </cell>
          <cell r="D244">
            <v>212</v>
          </cell>
          <cell r="E244">
            <v>4</v>
          </cell>
          <cell r="F244" t="str">
            <v>Line_4</v>
          </cell>
          <cell r="G244" t="str">
            <v>AddB</v>
          </cell>
          <cell r="I244" t="str">
            <v>Westpac Term Deposit 344139</v>
          </cell>
          <cell r="J244">
            <v>1441296.17</v>
          </cell>
          <cell r="K244">
            <v>0</v>
          </cell>
          <cell r="L244">
            <v>1441296.17</v>
          </cell>
          <cell r="M244">
            <v>0</v>
          </cell>
          <cell r="N244" t="str">
            <v>Add</v>
          </cell>
          <cell r="O244">
            <v>0</v>
          </cell>
          <cell r="V244" t="str">
            <v>NA</v>
          </cell>
          <cell r="X244">
            <v>0</v>
          </cell>
          <cell r="Y244" t="b">
            <v>0</v>
          </cell>
          <cell r="Z244" t="b">
            <v>0</v>
          </cell>
          <cell r="AA244" t="b">
            <v>0</v>
          </cell>
          <cell r="AB244">
            <v>0</v>
          </cell>
          <cell r="AC244" t="b">
            <v>1</v>
          </cell>
          <cell r="AE244" t="str">
            <v>P</v>
          </cell>
          <cell r="AF244"/>
          <cell r="AG244">
            <v>0</v>
          </cell>
          <cell r="AI244"/>
        </row>
        <row r="245">
          <cell r="C245" t="str">
            <v>Totalinvestments.Cash</v>
          </cell>
          <cell r="D245">
            <v>213</v>
          </cell>
          <cell r="E245">
            <v>3</v>
          </cell>
          <cell r="F245" t="str">
            <v>Total_3</v>
          </cell>
          <cell r="G245" t="str">
            <v>AddB</v>
          </cell>
          <cell r="I245" t="str">
            <v>Total Cash and Cash Equivalents</v>
          </cell>
          <cell r="J245">
            <v>4477636.41</v>
          </cell>
          <cell r="K245">
            <v>0</v>
          </cell>
          <cell r="L245">
            <v>4477636.41</v>
          </cell>
          <cell r="M245">
            <v>0</v>
          </cell>
          <cell r="N245" t="str">
            <v>Add</v>
          </cell>
          <cell r="O245">
            <v>0</v>
          </cell>
          <cell r="V245" t="str">
            <v>NA</v>
          </cell>
          <cell r="X245">
            <v>0</v>
          </cell>
          <cell r="Y245" t="b">
            <v>0</v>
          </cell>
          <cell r="Z245" t="b">
            <v>0</v>
          </cell>
          <cell r="AA245" t="b">
            <v>0</v>
          </cell>
          <cell r="AB245">
            <v>0</v>
          </cell>
          <cell r="AC245" t="b">
            <v>1</v>
          </cell>
          <cell r="AE245" t="str">
            <v>P</v>
          </cell>
          <cell r="AF245"/>
          <cell r="AG245">
            <v>0</v>
          </cell>
          <cell r="AI245"/>
        </row>
        <row r="246">
          <cell r="C246" t="str">
            <v>investments.Property</v>
          </cell>
          <cell r="D246">
            <v>214</v>
          </cell>
          <cell r="E246">
            <v>3</v>
          </cell>
          <cell r="F246" t="str">
            <v>Header_3</v>
          </cell>
          <cell r="G246" t="str">
            <v>AddB</v>
          </cell>
          <cell r="I246" t="str">
            <v>Direct Property</v>
          </cell>
          <cell r="J246">
            <v>0</v>
          </cell>
          <cell r="K246">
            <v>0</v>
          </cell>
          <cell r="L246">
            <v>0</v>
          </cell>
          <cell r="M246">
            <v>0</v>
          </cell>
          <cell r="O246">
            <v>0</v>
          </cell>
          <cell r="V246" t="str">
            <v>NA</v>
          </cell>
          <cell r="X246">
            <v>0</v>
          </cell>
          <cell r="Y246" t="b">
            <v>0</v>
          </cell>
          <cell r="Z246" t="b">
            <v>0</v>
          </cell>
          <cell r="AA246" t="b">
            <v>0</v>
          </cell>
          <cell r="AB246">
            <v>0</v>
          </cell>
          <cell r="AC246" t="b">
            <v>1</v>
          </cell>
          <cell r="AE246" t="str">
            <v>P</v>
          </cell>
          <cell r="AF246"/>
          <cell r="AG246">
            <v>0</v>
          </cell>
          <cell r="AI246"/>
        </row>
        <row r="247">
          <cell r="C247" t="str">
            <v>investments.Property.cb4fb5de-b893-454a-af8c-39d2f9dd8591</v>
          </cell>
          <cell r="D247">
            <v>215</v>
          </cell>
          <cell r="E247">
            <v>4</v>
          </cell>
          <cell r="F247" t="str">
            <v>Line_4</v>
          </cell>
          <cell r="G247" t="str">
            <v>AddB</v>
          </cell>
          <cell r="H247" t="str">
            <v>Class.ImportProperty</v>
          </cell>
          <cell r="I247" t="str">
            <v>Unit 6004, The Peninsular, Mooloolaba</v>
          </cell>
          <cell r="J247">
            <v>875000</v>
          </cell>
          <cell r="K247">
            <v>0</v>
          </cell>
          <cell r="L247">
            <v>875000</v>
          </cell>
          <cell r="M247">
            <v>0</v>
          </cell>
          <cell r="N247" t="str">
            <v>Add</v>
          </cell>
          <cell r="O247">
            <v>0</v>
          </cell>
          <cell r="V247" t="str">
            <v>NA</v>
          </cell>
          <cell r="X247">
            <v>0</v>
          </cell>
          <cell r="Y247" t="b">
            <v>0</v>
          </cell>
          <cell r="Z247" t="b">
            <v>0</v>
          </cell>
          <cell r="AA247" t="b">
            <v>0</v>
          </cell>
          <cell r="AB247">
            <v>0</v>
          </cell>
          <cell r="AC247" t="b">
            <v>1</v>
          </cell>
          <cell r="AE247" t="str">
            <v>P</v>
          </cell>
          <cell r="AF247"/>
          <cell r="AG247">
            <v>0</v>
          </cell>
          <cell r="AI247"/>
        </row>
        <row r="248">
          <cell r="C248" t="str">
            <v>Totalinvestments.Property</v>
          </cell>
          <cell r="D248">
            <v>216</v>
          </cell>
          <cell r="E248">
            <v>3</v>
          </cell>
          <cell r="F248" t="str">
            <v>Total_3</v>
          </cell>
          <cell r="G248" t="str">
            <v>AddB</v>
          </cell>
          <cell r="I248" t="str">
            <v>Total Direct Property</v>
          </cell>
          <cell r="J248">
            <v>875000</v>
          </cell>
          <cell r="K248">
            <v>0</v>
          </cell>
          <cell r="L248">
            <v>875000</v>
          </cell>
          <cell r="M248">
            <v>0</v>
          </cell>
          <cell r="N248" t="str">
            <v>Add</v>
          </cell>
          <cell r="O248">
            <v>0</v>
          </cell>
          <cell r="V248" t="str">
            <v>NA</v>
          </cell>
          <cell r="X248">
            <v>0</v>
          </cell>
          <cell r="Y248" t="b">
            <v>0</v>
          </cell>
          <cell r="Z248" t="b">
            <v>0</v>
          </cell>
          <cell r="AA248" t="b">
            <v>0</v>
          </cell>
          <cell r="AB248">
            <v>0</v>
          </cell>
          <cell r="AC248" t="b">
            <v>1</v>
          </cell>
          <cell r="AE248" t="str">
            <v>P</v>
          </cell>
          <cell r="AF248"/>
          <cell r="AG248">
            <v>0</v>
          </cell>
          <cell r="AI248"/>
        </row>
        <row r="249">
          <cell r="C249" t="str">
            <v>investments.OtherFixedInterest</v>
          </cell>
          <cell r="D249">
            <v>217</v>
          </cell>
          <cell r="E249">
            <v>3</v>
          </cell>
          <cell r="F249" t="str">
            <v>Header_3</v>
          </cell>
          <cell r="G249" t="str">
            <v>AddB</v>
          </cell>
          <cell r="I249" t="str">
            <v>Other Fixed Interest Securities</v>
          </cell>
          <cell r="J249">
            <v>0</v>
          </cell>
          <cell r="K249">
            <v>0</v>
          </cell>
          <cell r="L249">
            <v>0</v>
          </cell>
          <cell r="M249">
            <v>0</v>
          </cell>
          <cell r="O249">
            <v>0</v>
          </cell>
          <cell r="V249" t="str">
            <v>NA</v>
          </cell>
          <cell r="X249">
            <v>0</v>
          </cell>
          <cell r="Y249" t="b">
            <v>0</v>
          </cell>
          <cell r="Z249" t="b">
            <v>0</v>
          </cell>
          <cell r="AA249" t="b">
            <v>0</v>
          </cell>
          <cell r="AB249">
            <v>0</v>
          </cell>
          <cell r="AC249" t="b">
            <v>1</v>
          </cell>
          <cell r="AE249" t="str">
            <v>P</v>
          </cell>
          <cell r="AF249"/>
          <cell r="AG249">
            <v>0</v>
          </cell>
          <cell r="AI249"/>
        </row>
        <row r="250">
          <cell r="C250" t="str">
            <v>investments.OtherFixedInterest.fadeec77-42db-4e5e-85db-6bf9ece3a26c</v>
          </cell>
          <cell r="D250">
            <v>218</v>
          </cell>
          <cell r="E250">
            <v>4</v>
          </cell>
          <cell r="F250" t="str">
            <v>Line_4</v>
          </cell>
          <cell r="G250" t="str">
            <v>AddB</v>
          </cell>
          <cell r="I250" t="str">
            <v>AGL Energy Limited. - Hybrid 3-Bbsw+3.80% 08-06-39 Sub Step T-06-19</v>
          </cell>
          <cell r="J250">
            <v>105980</v>
          </cell>
          <cell r="K250">
            <v>0</v>
          </cell>
          <cell r="L250">
            <v>105980</v>
          </cell>
          <cell r="M250">
            <v>0</v>
          </cell>
          <cell r="N250" t="str">
            <v>Add</v>
          </cell>
          <cell r="O250">
            <v>0</v>
          </cell>
          <cell r="V250" t="str">
            <v>NA</v>
          </cell>
          <cell r="X250">
            <v>0</v>
          </cell>
          <cell r="Y250" t="b">
            <v>0</v>
          </cell>
          <cell r="Z250" t="b">
            <v>0</v>
          </cell>
          <cell r="AA250" t="b">
            <v>0</v>
          </cell>
          <cell r="AB250">
            <v>0</v>
          </cell>
          <cell r="AC250" t="b">
            <v>1</v>
          </cell>
          <cell r="AE250" t="str">
            <v>P</v>
          </cell>
          <cell r="AF250"/>
          <cell r="AG250">
            <v>0</v>
          </cell>
          <cell r="AI250"/>
        </row>
        <row r="251">
          <cell r="C251" t="str">
            <v>investments.OtherFixedInterest.f0f4db9a-7385-4541-ae22-c5c550e0f92e</v>
          </cell>
          <cell r="D251">
            <v>219</v>
          </cell>
          <cell r="E251">
            <v>4</v>
          </cell>
          <cell r="F251" t="str">
            <v>Line_4</v>
          </cell>
          <cell r="G251" t="str">
            <v>AddB</v>
          </cell>
          <cell r="I251" t="str">
            <v>Macquarie Bank Limited - Hybrid 3-Bbsw+1.70% Perp Sub Non-Cum Stap</v>
          </cell>
          <cell r="J251">
            <v>15312</v>
          </cell>
          <cell r="K251">
            <v>0</v>
          </cell>
          <cell r="L251">
            <v>15312</v>
          </cell>
          <cell r="M251">
            <v>0</v>
          </cell>
          <cell r="N251" t="str">
            <v>Add</v>
          </cell>
          <cell r="O251">
            <v>0</v>
          </cell>
          <cell r="V251" t="str">
            <v>NA</v>
          </cell>
          <cell r="X251">
            <v>0</v>
          </cell>
          <cell r="Y251" t="b">
            <v>0</v>
          </cell>
          <cell r="Z251" t="b">
            <v>0</v>
          </cell>
          <cell r="AA251" t="b">
            <v>0</v>
          </cell>
          <cell r="AB251">
            <v>0</v>
          </cell>
          <cell r="AC251" t="b">
            <v>1</v>
          </cell>
          <cell r="AE251" t="str">
            <v>P</v>
          </cell>
          <cell r="AF251"/>
          <cell r="AG251">
            <v>0</v>
          </cell>
          <cell r="AI251"/>
        </row>
        <row r="252">
          <cell r="C252" t="str">
            <v>investments.OtherFixedInterest.8095f795-30a9-40b9-8e6f-d3cb26fb2897</v>
          </cell>
          <cell r="D252">
            <v>220</v>
          </cell>
          <cell r="E252">
            <v>4</v>
          </cell>
          <cell r="F252" t="str">
            <v>Line_4</v>
          </cell>
          <cell r="G252" t="str">
            <v>AddB</v>
          </cell>
          <cell r="I252" t="str">
            <v>NAB Ltd - Hybrid 3-Bbsw+1.25% Perp Sub Exch Non-Cum Stap</v>
          </cell>
          <cell r="J252">
            <v>15320.2</v>
          </cell>
          <cell r="K252">
            <v>0</v>
          </cell>
          <cell r="L252">
            <v>15320.2</v>
          </cell>
          <cell r="M252">
            <v>0</v>
          </cell>
          <cell r="N252" t="str">
            <v>Add</v>
          </cell>
          <cell r="O252">
            <v>0</v>
          </cell>
          <cell r="V252" t="str">
            <v>NA</v>
          </cell>
          <cell r="X252">
            <v>0</v>
          </cell>
          <cell r="Y252" t="b">
            <v>0</v>
          </cell>
          <cell r="Z252" t="b">
            <v>0</v>
          </cell>
          <cell r="AA252" t="b">
            <v>0</v>
          </cell>
          <cell r="AB252">
            <v>0</v>
          </cell>
          <cell r="AC252" t="b">
            <v>1</v>
          </cell>
          <cell r="AE252" t="str">
            <v>P</v>
          </cell>
          <cell r="AF252"/>
          <cell r="AG252">
            <v>0</v>
          </cell>
          <cell r="AI252"/>
        </row>
        <row r="253">
          <cell r="C253" t="str">
            <v>investments.OtherFixedInterest.919b1fa8-a96c-4861-942b-8aad5464e14d</v>
          </cell>
          <cell r="D253">
            <v>221</v>
          </cell>
          <cell r="E253">
            <v>4</v>
          </cell>
          <cell r="F253" t="str">
            <v>Line_4</v>
          </cell>
          <cell r="G253" t="str">
            <v>AddB</v>
          </cell>
          <cell r="I253" t="str">
            <v>Westpac Banking Corporation - Sub Bond 3-Bbsw+2.75% 23-8-22 Red T-08-17</v>
          </cell>
          <cell r="J253">
            <v>100760</v>
          </cell>
          <cell r="K253">
            <v>0</v>
          </cell>
          <cell r="L253">
            <v>100760</v>
          </cell>
          <cell r="M253">
            <v>0</v>
          </cell>
          <cell r="N253" t="str">
            <v>Add</v>
          </cell>
          <cell r="O253">
            <v>0</v>
          </cell>
          <cell r="V253" t="str">
            <v>NA</v>
          </cell>
          <cell r="X253">
            <v>0</v>
          </cell>
          <cell r="Y253" t="b">
            <v>0</v>
          </cell>
          <cell r="Z253" t="b">
            <v>0</v>
          </cell>
          <cell r="AA253" t="b">
            <v>0</v>
          </cell>
          <cell r="AB253">
            <v>0</v>
          </cell>
          <cell r="AC253" t="b">
            <v>1</v>
          </cell>
          <cell r="AE253" t="str">
            <v>P</v>
          </cell>
          <cell r="AF253"/>
          <cell r="AG253">
            <v>0</v>
          </cell>
          <cell r="AI253"/>
        </row>
        <row r="254">
          <cell r="C254" t="str">
            <v>Totalinvestments.OtherFixedInterest</v>
          </cell>
          <cell r="D254">
            <v>222</v>
          </cell>
          <cell r="E254">
            <v>3</v>
          </cell>
          <cell r="F254" t="str">
            <v>Total_3</v>
          </cell>
          <cell r="G254" t="str">
            <v>AddB</v>
          </cell>
          <cell r="I254" t="str">
            <v>Total Other Fixed Interest Securities</v>
          </cell>
          <cell r="J254">
            <v>237372.2</v>
          </cell>
          <cell r="K254">
            <v>0</v>
          </cell>
          <cell r="L254">
            <v>237372.2</v>
          </cell>
          <cell r="M254">
            <v>0</v>
          </cell>
          <cell r="N254" t="str">
            <v>Add</v>
          </cell>
          <cell r="O254">
            <v>0</v>
          </cell>
          <cell r="V254" t="str">
            <v>NA</v>
          </cell>
          <cell r="X254">
            <v>0</v>
          </cell>
          <cell r="Y254" t="b">
            <v>0</v>
          </cell>
          <cell r="Z254" t="b">
            <v>0</v>
          </cell>
          <cell r="AA254" t="b">
            <v>0</v>
          </cell>
          <cell r="AB254">
            <v>0</v>
          </cell>
          <cell r="AC254" t="b">
            <v>1</v>
          </cell>
          <cell r="AE254" t="str">
            <v>P</v>
          </cell>
          <cell r="AF254"/>
          <cell r="AG254">
            <v>0</v>
          </cell>
          <cell r="AI254"/>
        </row>
        <row r="255">
          <cell r="C255" t="str">
            <v>investments.ListedShares</v>
          </cell>
          <cell r="D255">
            <v>223</v>
          </cell>
          <cell r="E255">
            <v>3</v>
          </cell>
          <cell r="F255" t="str">
            <v>Header_3</v>
          </cell>
          <cell r="G255" t="str">
            <v>AddB</v>
          </cell>
          <cell r="I255" t="str">
            <v>Shares in Listed Companies</v>
          </cell>
          <cell r="J255">
            <v>0</v>
          </cell>
          <cell r="K255">
            <v>0</v>
          </cell>
          <cell r="L255">
            <v>0</v>
          </cell>
          <cell r="M255">
            <v>0</v>
          </cell>
          <cell r="O255">
            <v>0</v>
          </cell>
          <cell r="V255" t="str">
            <v>NA</v>
          </cell>
          <cell r="X255">
            <v>0</v>
          </cell>
          <cell r="Y255" t="b">
            <v>0</v>
          </cell>
          <cell r="Z255" t="b">
            <v>0</v>
          </cell>
          <cell r="AA255" t="b">
            <v>0</v>
          </cell>
          <cell r="AB255">
            <v>0</v>
          </cell>
          <cell r="AC255" t="b">
            <v>1</v>
          </cell>
          <cell r="AE255" t="str">
            <v>P</v>
          </cell>
          <cell r="AF255"/>
          <cell r="AG255">
            <v>0</v>
          </cell>
          <cell r="AI255"/>
        </row>
        <row r="256">
          <cell r="C256" t="str">
            <v>investments.ListedShares.ea7fe5a2-6a50-4e1c-b2bf-ab7ac3754bf6</v>
          </cell>
          <cell r="D256">
            <v>224</v>
          </cell>
          <cell r="E256">
            <v>4</v>
          </cell>
          <cell r="F256" t="str">
            <v>Line_4</v>
          </cell>
          <cell r="G256" t="str">
            <v>AddB</v>
          </cell>
          <cell r="I256" t="str">
            <v>ANZ Banking Group Ltd - Cnv Pref 6-Bbsw+3.10% Perp Sub Non-Cum T-09-19</v>
          </cell>
          <cell r="J256">
            <v>102100</v>
          </cell>
          <cell r="K256">
            <v>0</v>
          </cell>
          <cell r="L256">
            <v>102100</v>
          </cell>
          <cell r="M256">
            <v>0</v>
          </cell>
          <cell r="N256" t="str">
            <v>Add</v>
          </cell>
          <cell r="O256">
            <v>0</v>
          </cell>
          <cell r="V256" t="str">
            <v>NA</v>
          </cell>
          <cell r="X256">
            <v>0</v>
          </cell>
          <cell r="Y256" t="b">
            <v>0</v>
          </cell>
          <cell r="Z256" t="b">
            <v>0</v>
          </cell>
          <cell r="AA256" t="b">
            <v>0</v>
          </cell>
          <cell r="AB256">
            <v>0</v>
          </cell>
          <cell r="AC256" t="b">
            <v>1</v>
          </cell>
          <cell r="AE256" t="str">
            <v>P</v>
          </cell>
          <cell r="AF256"/>
          <cell r="AG256">
            <v>0</v>
          </cell>
          <cell r="AI256"/>
        </row>
        <row r="257">
          <cell r="C257" t="str">
            <v>investments.ListedShares.c661fd1f-7227-4c8d-84cb-8704d5b3ff83</v>
          </cell>
          <cell r="D257">
            <v>225</v>
          </cell>
          <cell r="E257">
            <v>4</v>
          </cell>
          <cell r="F257" t="str">
            <v>Line_4</v>
          </cell>
          <cell r="G257" t="str">
            <v>AddB</v>
          </cell>
          <cell r="I257" t="str">
            <v>BHP Billiton Limited</v>
          </cell>
          <cell r="J257">
            <v>226514.4</v>
          </cell>
          <cell r="K257">
            <v>0</v>
          </cell>
          <cell r="L257">
            <v>226514.4</v>
          </cell>
          <cell r="M257">
            <v>0</v>
          </cell>
          <cell r="N257" t="str">
            <v>Add</v>
          </cell>
          <cell r="O257">
            <v>0</v>
          </cell>
          <cell r="V257" t="str">
            <v>NA</v>
          </cell>
          <cell r="X257">
            <v>0</v>
          </cell>
          <cell r="Y257" t="b">
            <v>0</v>
          </cell>
          <cell r="Z257" t="b">
            <v>0</v>
          </cell>
          <cell r="AA257" t="b">
            <v>0</v>
          </cell>
          <cell r="AB257">
            <v>0</v>
          </cell>
          <cell r="AC257" t="b">
            <v>1</v>
          </cell>
          <cell r="AE257" t="str">
            <v>P</v>
          </cell>
          <cell r="AF257"/>
          <cell r="AG257">
            <v>0</v>
          </cell>
          <cell r="AI257"/>
        </row>
        <row r="258">
          <cell r="C258" t="str">
            <v>investments.ListedShares.1eaa5cbe-0ce4-470e-83e9-f0eda6d6e2da</v>
          </cell>
          <cell r="D258">
            <v>226</v>
          </cell>
          <cell r="E258">
            <v>4</v>
          </cell>
          <cell r="F258" t="str">
            <v>Line_4</v>
          </cell>
          <cell r="G258" t="str">
            <v>AddB</v>
          </cell>
          <cell r="I258" t="str">
            <v>Commonwealth Bank Of Australia.</v>
          </cell>
          <cell r="J258">
            <v>276833.83</v>
          </cell>
          <cell r="K258">
            <v>0</v>
          </cell>
          <cell r="L258">
            <v>276833.83</v>
          </cell>
          <cell r="M258">
            <v>0</v>
          </cell>
          <cell r="N258" t="str">
            <v>Add</v>
          </cell>
          <cell r="O258">
            <v>0</v>
          </cell>
          <cell r="V258" t="str">
            <v>NA</v>
          </cell>
          <cell r="X258">
            <v>0</v>
          </cell>
          <cell r="Y258" t="b">
            <v>0</v>
          </cell>
          <cell r="Z258" t="b">
            <v>0</v>
          </cell>
          <cell r="AA258" t="b">
            <v>0</v>
          </cell>
          <cell r="AB258">
            <v>0</v>
          </cell>
          <cell r="AC258" t="b">
            <v>1</v>
          </cell>
          <cell r="AE258" t="str">
            <v>P</v>
          </cell>
          <cell r="AF258"/>
          <cell r="AG258">
            <v>0</v>
          </cell>
          <cell r="AI258"/>
        </row>
        <row r="259">
          <cell r="C259" t="str">
            <v>investments.ListedShares.24fef001-f628-4dc4-9bf6-8ee82dd62ed3</v>
          </cell>
          <cell r="D259">
            <v>227</v>
          </cell>
          <cell r="E259">
            <v>4</v>
          </cell>
          <cell r="F259" t="str">
            <v>Line_4</v>
          </cell>
          <cell r="G259" t="str">
            <v>AddB</v>
          </cell>
          <cell r="I259" t="str">
            <v>Lycopodium Limited</v>
          </cell>
          <cell r="J259">
            <v>127575</v>
          </cell>
          <cell r="K259">
            <v>0</v>
          </cell>
          <cell r="L259">
            <v>127575</v>
          </cell>
          <cell r="M259">
            <v>0</v>
          </cell>
          <cell r="N259" t="str">
            <v>Add</v>
          </cell>
          <cell r="O259">
            <v>0</v>
          </cell>
          <cell r="V259" t="str">
            <v>NA</v>
          </cell>
          <cell r="X259">
            <v>0</v>
          </cell>
          <cell r="Y259" t="b">
            <v>0</v>
          </cell>
          <cell r="Z259" t="b">
            <v>0</v>
          </cell>
          <cell r="AA259" t="b">
            <v>0</v>
          </cell>
          <cell r="AB259">
            <v>0</v>
          </cell>
          <cell r="AC259" t="b">
            <v>1</v>
          </cell>
          <cell r="AE259" t="str">
            <v>P</v>
          </cell>
          <cell r="AF259"/>
          <cell r="AG259">
            <v>0</v>
          </cell>
          <cell r="AI259"/>
        </row>
        <row r="260">
          <cell r="C260" t="str">
            <v>investments.ListedShares.9818f6d6-d4e9-4dcd-9995-29f54b31d4ac</v>
          </cell>
          <cell r="D260">
            <v>228</v>
          </cell>
          <cell r="E260">
            <v>4</v>
          </cell>
          <cell r="F260" t="str">
            <v>Line_4</v>
          </cell>
          <cell r="G260" t="str">
            <v>AddB</v>
          </cell>
          <cell r="I260" t="str">
            <v>NRW Holdings Limited</v>
          </cell>
          <cell r="J260">
            <v>58166.1</v>
          </cell>
          <cell r="K260">
            <v>0</v>
          </cell>
          <cell r="L260">
            <v>58166.1</v>
          </cell>
          <cell r="M260">
            <v>0</v>
          </cell>
          <cell r="N260" t="str">
            <v>Add</v>
          </cell>
          <cell r="O260">
            <v>0</v>
          </cell>
          <cell r="V260" t="str">
            <v>NA</v>
          </cell>
          <cell r="X260">
            <v>0</v>
          </cell>
          <cell r="Y260" t="b">
            <v>0</v>
          </cell>
          <cell r="Z260" t="b">
            <v>0</v>
          </cell>
          <cell r="AA260" t="b">
            <v>0</v>
          </cell>
          <cell r="AB260">
            <v>0</v>
          </cell>
          <cell r="AC260" t="b">
            <v>1</v>
          </cell>
          <cell r="AE260" t="str">
            <v>P</v>
          </cell>
          <cell r="AF260"/>
          <cell r="AG260">
            <v>0</v>
          </cell>
          <cell r="AI260"/>
        </row>
        <row r="261">
          <cell r="C261" t="str">
            <v>investments.ListedShares.11031a76-c558-42b0-9844-9a11dee4c1e8</v>
          </cell>
          <cell r="D261">
            <v>229</v>
          </cell>
          <cell r="E261">
            <v>4</v>
          </cell>
          <cell r="F261" t="str">
            <v>Line_4</v>
          </cell>
          <cell r="G261" t="str">
            <v>AddB</v>
          </cell>
          <cell r="I261" t="str">
            <v>RCG Corporation Limited</v>
          </cell>
          <cell r="J261">
            <v>498623.7</v>
          </cell>
          <cell r="K261">
            <v>0</v>
          </cell>
          <cell r="L261">
            <v>498623.7</v>
          </cell>
          <cell r="M261">
            <v>0</v>
          </cell>
          <cell r="N261" t="str">
            <v>Add</v>
          </cell>
          <cell r="O261">
            <v>0</v>
          </cell>
          <cell r="V261" t="str">
            <v>NA</v>
          </cell>
          <cell r="X261">
            <v>0</v>
          </cell>
          <cell r="Y261" t="b">
            <v>0</v>
          </cell>
          <cell r="Z261" t="b">
            <v>0</v>
          </cell>
          <cell r="AA261" t="b">
            <v>0</v>
          </cell>
          <cell r="AB261">
            <v>0</v>
          </cell>
          <cell r="AC261" t="b">
            <v>1</v>
          </cell>
          <cell r="AE261" t="str">
            <v>P</v>
          </cell>
          <cell r="AF261"/>
          <cell r="AG261">
            <v>0</v>
          </cell>
          <cell r="AI261"/>
        </row>
        <row r="262">
          <cell r="C262" t="str">
            <v>investments.ListedShares.70ba86ed-c44b-4771-b5a2-be7e62412e91</v>
          </cell>
          <cell r="D262">
            <v>230</v>
          </cell>
          <cell r="E262">
            <v>4</v>
          </cell>
          <cell r="F262" t="str">
            <v>Line_4</v>
          </cell>
          <cell r="G262" t="str">
            <v>AddB</v>
          </cell>
          <cell r="I262" t="str">
            <v>Wesfarmers Limited</v>
          </cell>
          <cell r="J262">
            <v>213598.88</v>
          </cell>
          <cell r="K262">
            <v>0</v>
          </cell>
          <cell r="L262">
            <v>213598.88</v>
          </cell>
          <cell r="M262">
            <v>0</v>
          </cell>
          <cell r="N262" t="str">
            <v>Add</v>
          </cell>
          <cell r="O262">
            <v>0</v>
          </cell>
          <cell r="V262" t="str">
            <v>NA</v>
          </cell>
          <cell r="X262">
            <v>0</v>
          </cell>
          <cell r="Y262" t="b">
            <v>0</v>
          </cell>
          <cell r="Z262" t="b">
            <v>0</v>
          </cell>
          <cell r="AA262" t="b">
            <v>0</v>
          </cell>
          <cell r="AB262">
            <v>0</v>
          </cell>
          <cell r="AC262" t="b">
            <v>1</v>
          </cell>
          <cell r="AE262" t="str">
            <v>P</v>
          </cell>
          <cell r="AF262"/>
          <cell r="AG262">
            <v>0</v>
          </cell>
          <cell r="AI262"/>
        </row>
        <row r="263">
          <cell r="C263" t="str">
            <v>Totalinvestments.ListedShares</v>
          </cell>
          <cell r="D263">
            <v>231</v>
          </cell>
          <cell r="E263">
            <v>3</v>
          </cell>
          <cell r="F263" t="str">
            <v>Total_3</v>
          </cell>
          <cell r="G263" t="str">
            <v>AddB</v>
          </cell>
          <cell r="I263" t="str">
            <v>Total Shares in Listed Companies</v>
          </cell>
          <cell r="J263">
            <v>1503411.91</v>
          </cell>
          <cell r="K263">
            <v>0</v>
          </cell>
          <cell r="L263">
            <v>1503411.91</v>
          </cell>
          <cell r="M263">
            <v>0</v>
          </cell>
          <cell r="N263" t="str">
            <v>Add</v>
          </cell>
          <cell r="O263">
            <v>0</v>
          </cell>
          <cell r="V263" t="str">
            <v>NA</v>
          </cell>
          <cell r="X263">
            <v>0</v>
          </cell>
          <cell r="Y263" t="b">
            <v>0</v>
          </cell>
          <cell r="Z263" t="b">
            <v>0</v>
          </cell>
          <cell r="AA263" t="b">
            <v>0</v>
          </cell>
          <cell r="AB263">
            <v>0</v>
          </cell>
          <cell r="AC263" t="b">
            <v>1</v>
          </cell>
          <cell r="AE263" t="str">
            <v>P</v>
          </cell>
          <cell r="AF263"/>
          <cell r="AG263">
            <v>0</v>
          </cell>
          <cell r="AI263"/>
        </row>
        <row r="264">
          <cell r="C264" t="str">
            <v>investments.ForeignListedShares</v>
          </cell>
          <cell r="D264">
            <v>232</v>
          </cell>
          <cell r="E264">
            <v>3</v>
          </cell>
          <cell r="F264" t="str">
            <v>Header_3</v>
          </cell>
          <cell r="G264" t="str">
            <v>AddB</v>
          </cell>
          <cell r="I264" t="str">
            <v>Shares in Listed Companies - Foreign</v>
          </cell>
          <cell r="J264">
            <v>0</v>
          </cell>
          <cell r="K264">
            <v>0</v>
          </cell>
          <cell r="L264">
            <v>0</v>
          </cell>
          <cell r="M264">
            <v>0</v>
          </cell>
          <cell r="O264">
            <v>0</v>
          </cell>
          <cell r="V264" t="str">
            <v>NA</v>
          </cell>
          <cell r="X264">
            <v>0</v>
          </cell>
          <cell r="Y264" t="b">
            <v>0</v>
          </cell>
          <cell r="Z264" t="b">
            <v>0</v>
          </cell>
          <cell r="AA264" t="b">
            <v>0</v>
          </cell>
          <cell r="AB264">
            <v>0</v>
          </cell>
          <cell r="AC264" t="b">
            <v>1</v>
          </cell>
          <cell r="AE264" t="str">
            <v>P</v>
          </cell>
          <cell r="AF264"/>
          <cell r="AG264">
            <v>0</v>
          </cell>
          <cell r="AI264"/>
        </row>
        <row r="265">
          <cell r="C265" t="str">
            <v>investments.ForeignListedShares.e87701d6-7496-4f79-9059-0e7138d9968e</v>
          </cell>
          <cell r="D265">
            <v>233</v>
          </cell>
          <cell r="E265">
            <v>4</v>
          </cell>
          <cell r="F265" t="str">
            <v>Line_4</v>
          </cell>
          <cell r="G265" t="str">
            <v>AddB</v>
          </cell>
          <cell r="I265" t="str">
            <v>A10 Networks Inc</v>
          </cell>
          <cell r="J265">
            <v>2249.35</v>
          </cell>
          <cell r="K265">
            <v>0</v>
          </cell>
          <cell r="L265">
            <v>2249.35</v>
          </cell>
          <cell r="M265">
            <v>0</v>
          </cell>
          <cell r="N265" t="str">
            <v>Add</v>
          </cell>
          <cell r="O265">
            <v>0</v>
          </cell>
          <cell r="V265" t="str">
            <v>NA</v>
          </cell>
          <cell r="X265">
            <v>0</v>
          </cell>
          <cell r="Y265" t="b">
            <v>0</v>
          </cell>
          <cell r="Z265" t="b">
            <v>0</v>
          </cell>
          <cell r="AA265" t="b">
            <v>0</v>
          </cell>
          <cell r="AB265">
            <v>0</v>
          </cell>
          <cell r="AC265" t="b">
            <v>1</v>
          </cell>
          <cell r="AE265" t="str">
            <v>P</v>
          </cell>
          <cell r="AF265"/>
          <cell r="AG265">
            <v>0</v>
          </cell>
          <cell r="AI265"/>
        </row>
        <row r="266">
          <cell r="C266" t="str">
            <v>investments.ForeignListedShares.d7e30246-20df-40c8-b778-d270538ebbfa</v>
          </cell>
          <cell r="D266">
            <v>234</v>
          </cell>
          <cell r="E266">
            <v>4</v>
          </cell>
          <cell r="F266" t="str">
            <v>Line_4</v>
          </cell>
          <cell r="G266" t="str">
            <v>AddB</v>
          </cell>
          <cell r="I266" t="str">
            <v>Akoustis Technologies Inc</v>
          </cell>
          <cell r="J266">
            <v>2067.9699999999998</v>
          </cell>
          <cell r="K266">
            <v>0</v>
          </cell>
          <cell r="L266">
            <v>2067.9699999999998</v>
          </cell>
          <cell r="M266">
            <v>0</v>
          </cell>
          <cell r="N266" t="str">
            <v>Add</v>
          </cell>
          <cell r="O266">
            <v>0</v>
          </cell>
          <cell r="V266" t="str">
            <v>NA</v>
          </cell>
          <cell r="X266">
            <v>0</v>
          </cell>
          <cell r="Y266" t="b">
            <v>0</v>
          </cell>
          <cell r="Z266" t="b">
            <v>0</v>
          </cell>
          <cell r="AA266" t="b">
            <v>0</v>
          </cell>
          <cell r="AB266">
            <v>0</v>
          </cell>
          <cell r="AC266" t="b">
            <v>1</v>
          </cell>
          <cell r="AE266" t="str">
            <v>P</v>
          </cell>
          <cell r="AF266"/>
          <cell r="AG266">
            <v>0</v>
          </cell>
          <cell r="AI266"/>
        </row>
        <row r="267">
          <cell r="C267" t="str">
            <v>investments.ForeignListedShares.9aca6185-2e14-4e4f-8b87-2ce54e74e09b</v>
          </cell>
          <cell r="D267">
            <v>235</v>
          </cell>
          <cell r="E267">
            <v>4</v>
          </cell>
          <cell r="F267" t="str">
            <v>Line_4</v>
          </cell>
          <cell r="G267" t="str">
            <v>AddB</v>
          </cell>
          <cell r="I267" t="str">
            <v>CRISPR Therapeutics Ltd</v>
          </cell>
          <cell r="J267">
            <v>2624.18</v>
          </cell>
          <cell r="K267">
            <v>0</v>
          </cell>
          <cell r="L267">
            <v>2624.18</v>
          </cell>
          <cell r="M267">
            <v>0</v>
          </cell>
          <cell r="N267" t="str">
            <v>Add</v>
          </cell>
          <cell r="O267">
            <v>0</v>
          </cell>
          <cell r="V267" t="str">
            <v>NA</v>
          </cell>
          <cell r="X267">
            <v>0</v>
          </cell>
          <cell r="Y267" t="b">
            <v>0</v>
          </cell>
          <cell r="Z267" t="b">
            <v>0</v>
          </cell>
          <cell r="AA267" t="b">
            <v>0</v>
          </cell>
          <cell r="AB267">
            <v>0</v>
          </cell>
          <cell r="AC267" t="b">
            <v>1</v>
          </cell>
          <cell r="AE267" t="str">
            <v>P</v>
          </cell>
          <cell r="AF267"/>
          <cell r="AG267">
            <v>0</v>
          </cell>
          <cell r="AI267"/>
        </row>
        <row r="268">
          <cell r="C268" t="str">
            <v>investments.ForeignListedShares.bfd7dfaf-4df6-4c4f-8704-d100dfaf158f</v>
          </cell>
          <cell r="D268">
            <v>236</v>
          </cell>
          <cell r="E268">
            <v>4</v>
          </cell>
          <cell r="F268" t="str">
            <v>Line_4</v>
          </cell>
          <cell r="G268" t="str">
            <v>AddB</v>
          </cell>
          <cell r="I268" t="str">
            <v>Hortonworks Inc</v>
          </cell>
          <cell r="J268">
            <v>3097.76</v>
          </cell>
          <cell r="K268">
            <v>0</v>
          </cell>
          <cell r="L268">
            <v>3097.76</v>
          </cell>
          <cell r="M268">
            <v>0</v>
          </cell>
          <cell r="N268" t="str">
            <v>Add</v>
          </cell>
          <cell r="O268">
            <v>0</v>
          </cell>
          <cell r="V268" t="str">
            <v>NA</v>
          </cell>
          <cell r="X268">
            <v>0</v>
          </cell>
          <cell r="Y268" t="b">
            <v>0</v>
          </cell>
          <cell r="Z268" t="b">
            <v>0</v>
          </cell>
          <cell r="AA268" t="b">
            <v>0</v>
          </cell>
          <cell r="AB268">
            <v>0</v>
          </cell>
          <cell r="AC268" t="b">
            <v>1</v>
          </cell>
          <cell r="AE268" t="str">
            <v>P</v>
          </cell>
          <cell r="AF268"/>
          <cell r="AG268">
            <v>0</v>
          </cell>
          <cell r="AI268"/>
        </row>
        <row r="269">
          <cell r="C269" t="str">
            <v>investments.ForeignListedShares.7d9a5e51-e567-4405-ba9c-8ce37e624fdb</v>
          </cell>
          <cell r="D269">
            <v>237</v>
          </cell>
          <cell r="E269">
            <v>4</v>
          </cell>
          <cell r="F269" t="str">
            <v>Line_4</v>
          </cell>
          <cell r="G269" t="str">
            <v>AddB</v>
          </cell>
          <cell r="I269" t="str">
            <v>New Relic Inc</v>
          </cell>
          <cell r="J269">
            <v>2795.76</v>
          </cell>
          <cell r="K269">
            <v>0</v>
          </cell>
          <cell r="L269">
            <v>2795.76</v>
          </cell>
          <cell r="M269">
            <v>0</v>
          </cell>
          <cell r="N269" t="str">
            <v>Add</v>
          </cell>
          <cell r="O269">
            <v>0</v>
          </cell>
          <cell r="V269" t="str">
            <v>NA</v>
          </cell>
          <cell r="X269">
            <v>0</v>
          </cell>
          <cell r="Y269" t="b">
            <v>0</v>
          </cell>
          <cell r="Z269" t="b">
            <v>0</v>
          </cell>
          <cell r="AA269" t="b">
            <v>0</v>
          </cell>
          <cell r="AB269">
            <v>0</v>
          </cell>
          <cell r="AC269" t="b">
            <v>1</v>
          </cell>
          <cell r="AE269" t="str">
            <v>P</v>
          </cell>
          <cell r="AF269"/>
          <cell r="AG269">
            <v>0</v>
          </cell>
          <cell r="AI269"/>
        </row>
        <row r="270">
          <cell r="C270" t="str">
            <v>investments.ForeignListedShares.3eb76e74-ac1f-4a1c-ba87-ba69905659d4</v>
          </cell>
          <cell r="D270">
            <v>238</v>
          </cell>
          <cell r="E270">
            <v>4</v>
          </cell>
          <cell r="F270" t="str">
            <v>Line_4</v>
          </cell>
          <cell r="G270" t="str">
            <v>AddB</v>
          </cell>
          <cell r="I270" t="str">
            <v>Quantenna Communications Inc</v>
          </cell>
          <cell r="J270">
            <v>2223.09</v>
          </cell>
          <cell r="K270">
            <v>0</v>
          </cell>
          <cell r="L270">
            <v>2223.09</v>
          </cell>
          <cell r="M270">
            <v>0</v>
          </cell>
          <cell r="N270" t="str">
            <v>Add</v>
          </cell>
          <cell r="O270">
            <v>0</v>
          </cell>
          <cell r="V270" t="str">
            <v>NA</v>
          </cell>
          <cell r="X270">
            <v>0</v>
          </cell>
          <cell r="Y270" t="b">
            <v>0</v>
          </cell>
          <cell r="Z270" t="b">
            <v>0</v>
          </cell>
          <cell r="AA270" t="b">
            <v>0</v>
          </cell>
          <cell r="AB270">
            <v>0</v>
          </cell>
          <cell r="AC270" t="b">
            <v>1</v>
          </cell>
          <cell r="AE270" t="str">
            <v>P</v>
          </cell>
          <cell r="AF270"/>
          <cell r="AG270">
            <v>0</v>
          </cell>
          <cell r="AI270"/>
        </row>
        <row r="271">
          <cell r="C271" t="str">
            <v>investments.ForeignListedShares.6553bc95-9866-4980-af28-be3b3f5bab81</v>
          </cell>
          <cell r="D271">
            <v>239</v>
          </cell>
          <cell r="E271">
            <v>4</v>
          </cell>
          <cell r="F271" t="str">
            <v>Line_4</v>
          </cell>
          <cell r="G271" t="str">
            <v>AddB</v>
          </cell>
          <cell r="I271" t="str">
            <v>Square Inc</v>
          </cell>
          <cell r="J271">
            <v>4361.3900000000003</v>
          </cell>
          <cell r="K271">
            <v>0</v>
          </cell>
          <cell r="L271">
            <v>4361.3900000000003</v>
          </cell>
          <cell r="M271">
            <v>0</v>
          </cell>
          <cell r="N271" t="str">
            <v>Add</v>
          </cell>
          <cell r="O271">
            <v>0</v>
          </cell>
          <cell r="V271" t="str">
            <v>NA</v>
          </cell>
          <cell r="X271">
            <v>0</v>
          </cell>
          <cell r="Y271" t="b">
            <v>0</v>
          </cell>
          <cell r="Z271" t="b">
            <v>0</v>
          </cell>
          <cell r="AA271" t="b">
            <v>0</v>
          </cell>
          <cell r="AB271">
            <v>0</v>
          </cell>
          <cell r="AC271" t="b">
            <v>1</v>
          </cell>
          <cell r="AE271" t="str">
            <v>P</v>
          </cell>
          <cell r="AF271"/>
          <cell r="AG271">
            <v>0</v>
          </cell>
          <cell r="AI271"/>
        </row>
        <row r="272">
          <cell r="C272" t="str">
            <v>investments.ForeignListedShares.330b3d40-a1fc-4475-9aba-0bd61cfcd8be</v>
          </cell>
          <cell r="D272">
            <v>240</v>
          </cell>
          <cell r="E272">
            <v>4</v>
          </cell>
          <cell r="F272" t="str">
            <v>Line_4</v>
          </cell>
          <cell r="G272" t="str">
            <v>AddB</v>
          </cell>
          <cell r="I272" t="str">
            <v>The ExOne Co</v>
          </cell>
          <cell r="J272">
            <v>2815.78</v>
          </cell>
          <cell r="K272">
            <v>0</v>
          </cell>
          <cell r="L272">
            <v>2815.78</v>
          </cell>
          <cell r="M272">
            <v>0</v>
          </cell>
          <cell r="N272" t="str">
            <v>Add</v>
          </cell>
          <cell r="O272">
            <v>0</v>
          </cell>
          <cell r="V272" t="str">
            <v>NA</v>
          </cell>
          <cell r="X272">
            <v>0</v>
          </cell>
          <cell r="Y272" t="b">
            <v>0</v>
          </cell>
          <cell r="Z272" t="b">
            <v>0</v>
          </cell>
          <cell r="AA272" t="b">
            <v>0</v>
          </cell>
          <cell r="AB272">
            <v>0</v>
          </cell>
          <cell r="AC272" t="b">
            <v>1</v>
          </cell>
          <cell r="AE272" t="str">
            <v>P</v>
          </cell>
          <cell r="AF272"/>
          <cell r="AG272">
            <v>0</v>
          </cell>
          <cell r="AI272"/>
        </row>
        <row r="273">
          <cell r="C273" t="str">
            <v>Totalinvestments.ForeignListedShares</v>
          </cell>
          <cell r="D273">
            <v>241</v>
          </cell>
          <cell r="E273">
            <v>3</v>
          </cell>
          <cell r="F273" t="str">
            <v>Total_3</v>
          </cell>
          <cell r="G273" t="str">
            <v>AddB</v>
          </cell>
          <cell r="I273" t="str">
            <v>Total Shares in Listed Companies - Foreign</v>
          </cell>
          <cell r="J273">
            <v>22235.279999999999</v>
          </cell>
          <cell r="K273">
            <v>0</v>
          </cell>
          <cell r="L273">
            <v>22235.279999999999</v>
          </cell>
          <cell r="M273">
            <v>0</v>
          </cell>
          <cell r="N273" t="str">
            <v>Add</v>
          </cell>
          <cell r="O273">
            <v>0</v>
          </cell>
          <cell r="V273" t="str">
            <v>NA</v>
          </cell>
          <cell r="X273">
            <v>0</v>
          </cell>
          <cell r="Y273" t="b">
            <v>0</v>
          </cell>
          <cell r="Z273" t="b">
            <v>0</v>
          </cell>
          <cell r="AA273" t="b">
            <v>0</v>
          </cell>
          <cell r="AB273">
            <v>0</v>
          </cell>
          <cell r="AC273" t="b">
            <v>1</v>
          </cell>
          <cell r="AE273" t="str">
            <v>P</v>
          </cell>
          <cell r="AF273"/>
          <cell r="AG273">
            <v>0</v>
          </cell>
          <cell r="AI273"/>
        </row>
        <row r="274">
          <cell r="C274" t="str">
            <v>investments.Stapled</v>
          </cell>
          <cell r="D274">
            <v>242</v>
          </cell>
          <cell r="E274">
            <v>3</v>
          </cell>
          <cell r="F274" t="str">
            <v>Header_3</v>
          </cell>
          <cell r="G274" t="str">
            <v>AddB</v>
          </cell>
          <cell r="I274" t="str">
            <v>Stapled Securities</v>
          </cell>
          <cell r="J274">
            <v>0</v>
          </cell>
          <cell r="K274">
            <v>0</v>
          </cell>
          <cell r="L274">
            <v>0</v>
          </cell>
          <cell r="M274">
            <v>0</v>
          </cell>
          <cell r="O274">
            <v>0</v>
          </cell>
          <cell r="V274" t="str">
            <v>NA</v>
          </cell>
          <cell r="X274">
            <v>0</v>
          </cell>
          <cell r="Y274" t="b">
            <v>0</v>
          </cell>
          <cell r="Z274" t="b">
            <v>0</v>
          </cell>
          <cell r="AA274" t="b">
            <v>0</v>
          </cell>
          <cell r="AB274">
            <v>0</v>
          </cell>
          <cell r="AC274" t="b">
            <v>1</v>
          </cell>
          <cell r="AE274" t="str">
            <v>P</v>
          </cell>
          <cell r="AF274"/>
          <cell r="AG274">
            <v>0</v>
          </cell>
          <cell r="AI274"/>
        </row>
        <row r="275">
          <cell r="C275" t="str">
            <v>investments.Stapled.8e9a6fc7-bafd-4650-b416-d03fe7049f79</v>
          </cell>
          <cell r="D275">
            <v>243</v>
          </cell>
          <cell r="E275">
            <v>4</v>
          </cell>
          <cell r="F275" t="str">
            <v>Line_4</v>
          </cell>
          <cell r="G275" t="str">
            <v>AddB</v>
          </cell>
          <cell r="I275" t="str">
            <v>Scentre Group - Stapled Securities</v>
          </cell>
          <cell r="J275">
            <v>121354.2</v>
          </cell>
          <cell r="K275">
            <v>0</v>
          </cell>
          <cell r="L275">
            <v>121354.2</v>
          </cell>
          <cell r="M275">
            <v>0</v>
          </cell>
          <cell r="N275" t="str">
            <v>Add</v>
          </cell>
          <cell r="O275">
            <v>0</v>
          </cell>
          <cell r="V275" t="str">
            <v>NA</v>
          </cell>
          <cell r="X275">
            <v>0</v>
          </cell>
          <cell r="Y275" t="b">
            <v>0</v>
          </cell>
          <cell r="Z275" t="b">
            <v>0</v>
          </cell>
          <cell r="AA275" t="b">
            <v>0</v>
          </cell>
          <cell r="AB275">
            <v>0</v>
          </cell>
          <cell r="AC275" t="b">
            <v>1</v>
          </cell>
          <cell r="AE275" t="str">
            <v>P</v>
          </cell>
          <cell r="AF275"/>
          <cell r="AG275">
            <v>0</v>
          </cell>
          <cell r="AI275"/>
        </row>
        <row r="276">
          <cell r="C276" t="str">
            <v>investments.Stapled.b8dc8ea2-cad6-47a7-854d-100beb381eae</v>
          </cell>
          <cell r="D276">
            <v>244</v>
          </cell>
          <cell r="E276">
            <v>4</v>
          </cell>
          <cell r="F276" t="str">
            <v>Line_4</v>
          </cell>
          <cell r="G276" t="str">
            <v>AddB</v>
          </cell>
          <cell r="I276" t="str">
            <v>Spark Infrastructure Group - Stapled $0.65 Loan Note And Unit Us Prohibited</v>
          </cell>
          <cell r="J276">
            <v>451557</v>
          </cell>
          <cell r="K276">
            <v>0</v>
          </cell>
          <cell r="L276">
            <v>451557</v>
          </cell>
          <cell r="M276">
            <v>0</v>
          </cell>
          <cell r="N276" t="str">
            <v>Add</v>
          </cell>
          <cell r="O276">
            <v>0</v>
          </cell>
          <cell r="V276" t="str">
            <v>NA</v>
          </cell>
          <cell r="X276">
            <v>0</v>
          </cell>
          <cell r="Y276" t="b">
            <v>0</v>
          </cell>
          <cell r="Z276" t="b">
            <v>0</v>
          </cell>
          <cell r="AA276" t="b">
            <v>0</v>
          </cell>
          <cell r="AB276">
            <v>0</v>
          </cell>
          <cell r="AC276" t="b">
            <v>1</v>
          </cell>
          <cell r="AE276" t="str">
            <v>P</v>
          </cell>
          <cell r="AF276"/>
          <cell r="AG276">
            <v>0</v>
          </cell>
          <cell r="AI276"/>
        </row>
        <row r="277">
          <cell r="C277" t="str">
            <v>investments.Stapled.dcba5c26-922b-4e46-b526-e0abc4efb0a4</v>
          </cell>
          <cell r="D277">
            <v>245</v>
          </cell>
          <cell r="E277">
            <v>4</v>
          </cell>
          <cell r="F277" t="str">
            <v>Line_4</v>
          </cell>
          <cell r="G277" t="str">
            <v>AddB</v>
          </cell>
          <cell r="I277" t="str">
            <v>Westfield Corporation - Stapled Securities</v>
          </cell>
          <cell r="J277">
            <v>205383.31</v>
          </cell>
          <cell r="K277">
            <v>0</v>
          </cell>
          <cell r="L277">
            <v>205383.31</v>
          </cell>
          <cell r="M277">
            <v>0</v>
          </cell>
          <cell r="N277" t="str">
            <v>Add</v>
          </cell>
          <cell r="O277">
            <v>0</v>
          </cell>
          <cell r="V277" t="str">
            <v>NA</v>
          </cell>
          <cell r="X277">
            <v>0</v>
          </cell>
          <cell r="Y277" t="b">
            <v>0</v>
          </cell>
          <cell r="Z277" t="b">
            <v>0</v>
          </cell>
          <cell r="AA277" t="b">
            <v>0</v>
          </cell>
          <cell r="AB277">
            <v>0</v>
          </cell>
          <cell r="AC277" t="b">
            <v>1</v>
          </cell>
          <cell r="AE277" t="str">
            <v>P</v>
          </cell>
          <cell r="AF277"/>
          <cell r="AG277">
            <v>0</v>
          </cell>
          <cell r="AI277"/>
        </row>
        <row r="278">
          <cell r="C278" t="str">
            <v>Totalinvestments.Stapled</v>
          </cell>
          <cell r="D278">
            <v>246</v>
          </cell>
          <cell r="E278">
            <v>3</v>
          </cell>
          <cell r="F278" t="str">
            <v>Total_3</v>
          </cell>
          <cell r="G278" t="str">
            <v>AddB</v>
          </cell>
          <cell r="I278" t="str">
            <v>Total Stapled Securities</v>
          </cell>
          <cell r="J278">
            <v>778294.51</v>
          </cell>
          <cell r="K278">
            <v>0</v>
          </cell>
          <cell r="L278">
            <v>778294.51</v>
          </cell>
          <cell r="M278">
            <v>0</v>
          </cell>
          <cell r="N278" t="str">
            <v>Add</v>
          </cell>
          <cell r="O278">
            <v>0</v>
          </cell>
          <cell r="V278" t="str">
            <v>NA</v>
          </cell>
          <cell r="X278">
            <v>0</v>
          </cell>
          <cell r="Y278" t="b">
            <v>0</v>
          </cell>
          <cell r="Z278" t="b">
            <v>0</v>
          </cell>
          <cell r="AA278" t="b">
            <v>0</v>
          </cell>
          <cell r="AB278">
            <v>0</v>
          </cell>
          <cell r="AC278" t="b">
            <v>1</v>
          </cell>
          <cell r="AE278" t="str">
            <v>P</v>
          </cell>
          <cell r="AF278"/>
          <cell r="AG278">
            <v>0</v>
          </cell>
          <cell r="AI278"/>
        </row>
        <row r="279">
          <cell r="C279" t="str">
            <v>Totalinvestments</v>
          </cell>
          <cell r="D279">
            <v>247</v>
          </cell>
          <cell r="E279">
            <v>2</v>
          </cell>
          <cell r="F279" t="str">
            <v>Total_2</v>
          </cell>
          <cell r="G279" t="str">
            <v>AddB</v>
          </cell>
          <cell r="I279" t="str">
            <v>Total Investments</v>
          </cell>
          <cell r="J279">
            <v>7893950.3099999996</v>
          </cell>
          <cell r="K279">
            <v>0</v>
          </cell>
          <cell r="L279">
            <v>7893950.3099999996</v>
          </cell>
          <cell r="M279">
            <v>0</v>
          </cell>
          <cell r="N279" t="str">
            <v>Add</v>
          </cell>
          <cell r="O279">
            <v>0</v>
          </cell>
          <cell r="V279" t="str">
            <v>NA</v>
          </cell>
          <cell r="X279">
            <v>0</v>
          </cell>
          <cell r="Y279" t="b">
            <v>0</v>
          </cell>
          <cell r="Z279" t="b">
            <v>0</v>
          </cell>
          <cell r="AA279" t="b">
            <v>0</v>
          </cell>
          <cell r="AB279">
            <v>0</v>
          </cell>
          <cell r="AC279" t="b">
            <v>1</v>
          </cell>
          <cell r="AE279" t="str">
            <v>P</v>
          </cell>
          <cell r="AF279"/>
          <cell r="AG279">
            <v>0</v>
          </cell>
          <cell r="AI279"/>
        </row>
        <row r="280">
          <cell r="C280" t="str">
            <v>other_assets</v>
          </cell>
          <cell r="D280">
            <v>248</v>
          </cell>
          <cell r="E280">
            <v>2</v>
          </cell>
          <cell r="F280" t="str">
            <v>Header_2</v>
          </cell>
          <cell r="G280" t="str">
            <v>AddB</v>
          </cell>
          <cell r="I280" t="str">
            <v>Other Assets</v>
          </cell>
          <cell r="J280">
            <v>0</v>
          </cell>
          <cell r="K280">
            <v>0</v>
          </cell>
          <cell r="L280">
            <v>0</v>
          </cell>
          <cell r="M280">
            <v>0</v>
          </cell>
          <cell r="O280">
            <v>0</v>
          </cell>
          <cell r="V280" t="str">
            <v>NA</v>
          </cell>
          <cell r="X280">
            <v>0</v>
          </cell>
          <cell r="Y280" t="b">
            <v>0</v>
          </cell>
          <cell r="Z280" t="b">
            <v>0</v>
          </cell>
          <cell r="AA280" t="b">
            <v>0</v>
          </cell>
          <cell r="AB280">
            <v>0</v>
          </cell>
          <cell r="AC280" t="b">
            <v>1</v>
          </cell>
          <cell r="AE280" t="str">
            <v>P</v>
          </cell>
          <cell r="AF280"/>
          <cell r="AG280">
            <v>0</v>
          </cell>
          <cell r="AI280"/>
        </row>
        <row r="281">
          <cell r="C281" t="str">
            <v>cash_at_bank</v>
          </cell>
          <cell r="D281">
            <v>249</v>
          </cell>
          <cell r="E281">
            <v>3</v>
          </cell>
          <cell r="F281" t="str">
            <v>Header_3</v>
          </cell>
          <cell r="G281" t="str">
            <v>AddB</v>
          </cell>
          <cell r="I281" t="str">
            <v>Cash At Bank</v>
          </cell>
          <cell r="J281">
            <v>0</v>
          </cell>
          <cell r="K281">
            <v>0</v>
          </cell>
          <cell r="L281">
            <v>0</v>
          </cell>
          <cell r="M281">
            <v>0</v>
          </cell>
          <cell r="O281">
            <v>0</v>
          </cell>
          <cell r="V281" t="str">
            <v>NA</v>
          </cell>
          <cell r="X281">
            <v>0</v>
          </cell>
          <cell r="Y281" t="b">
            <v>0</v>
          </cell>
          <cell r="Z281" t="b">
            <v>0</v>
          </cell>
          <cell r="AA281" t="b">
            <v>0</v>
          </cell>
          <cell r="AB281">
            <v>0</v>
          </cell>
          <cell r="AC281" t="b">
            <v>1</v>
          </cell>
          <cell r="AE281" t="str">
            <v>P</v>
          </cell>
          <cell r="AF281"/>
          <cell r="AG281">
            <v>0</v>
          </cell>
          <cell r="AI281"/>
        </row>
        <row r="282">
          <cell r="C282" t="str">
            <v>cash_at_bank.7ffe9331-78e5-4460-9afe-2b7177093c72</v>
          </cell>
          <cell r="D282">
            <v>250</v>
          </cell>
          <cell r="E282">
            <v>4</v>
          </cell>
          <cell r="F282" t="str">
            <v>Line_4</v>
          </cell>
          <cell r="G282" t="str">
            <v>AddB</v>
          </cell>
          <cell r="I282" t="str">
            <v>ANZ E*Trade Account</v>
          </cell>
          <cell r="J282">
            <v>247721.95</v>
          </cell>
          <cell r="K282">
            <v>0</v>
          </cell>
          <cell r="L282">
            <v>247721.95</v>
          </cell>
          <cell r="M282">
            <v>0</v>
          </cell>
          <cell r="N282" t="str">
            <v>Add</v>
          </cell>
          <cell r="O282">
            <v>0</v>
          </cell>
          <cell r="V282" t="str">
            <v>NA</v>
          </cell>
          <cell r="X282">
            <v>0</v>
          </cell>
          <cell r="Y282" t="b">
            <v>0</v>
          </cell>
          <cell r="Z282" t="b">
            <v>0</v>
          </cell>
          <cell r="AA282" t="b">
            <v>0</v>
          </cell>
          <cell r="AB282">
            <v>0</v>
          </cell>
          <cell r="AC282" t="b">
            <v>1</v>
          </cell>
          <cell r="AE282" t="str">
            <v>P</v>
          </cell>
          <cell r="AF282"/>
          <cell r="AG282">
            <v>0</v>
          </cell>
          <cell r="AI282"/>
        </row>
        <row r="283">
          <cell r="C283" t="str">
            <v>cash_at_bank.1a98a0aa-e515-4c2e-bb22-eee2d2d27856</v>
          </cell>
          <cell r="D283">
            <v>251</v>
          </cell>
          <cell r="E283">
            <v>4</v>
          </cell>
          <cell r="F283" t="str">
            <v>Line_4</v>
          </cell>
          <cell r="G283" t="str">
            <v>AddB</v>
          </cell>
          <cell r="I283" t="str">
            <v>Westpac Business Cash Reserve</v>
          </cell>
          <cell r="J283">
            <v>372043.88</v>
          </cell>
          <cell r="K283">
            <v>0</v>
          </cell>
          <cell r="L283">
            <v>372043.88</v>
          </cell>
          <cell r="M283">
            <v>0</v>
          </cell>
          <cell r="N283" t="str">
            <v>Add</v>
          </cell>
          <cell r="O283">
            <v>0</v>
          </cell>
          <cell r="V283" t="str">
            <v>NA</v>
          </cell>
          <cell r="X283">
            <v>0</v>
          </cell>
          <cell r="Y283" t="b">
            <v>0</v>
          </cell>
          <cell r="Z283" t="b">
            <v>0</v>
          </cell>
          <cell r="AA283" t="b">
            <v>0</v>
          </cell>
          <cell r="AB283">
            <v>0</v>
          </cell>
          <cell r="AC283" t="b">
            <v>1</v>
          </cell>
          <cell r="AE283" t="str">
            <v>P</v>
          </cell>
          <cell r="AF283"/>
          <cell r="AG283">
            <v>0</v>
          </cell>
          <cell r="AI283"/>
        </row>
        <row r="284">
          <cell r="C284" t="str">
            <v>cash_at_bank.5beeaf26-9c2c-40d4-b3e6-157f339c75a5</v>
          </cell>
          <cell r="D284">
            <v>252</v>
          </cell>
          <cell r="E284">
            <v>4</v>
          </cell>
          <cell r="F284" t="str">
            <v>Line_4</v>
          </cell>
          <cell r="G284" t="str">
            <v>AddB</v>
          </cell>
          <cell r="I284" t="str">
            <v>Westpac Cheque Account</v>
          </cell>
          <cell r="J284">
            <v>51167.58</v>
          </cell>
          <cell r="K284">
            <v>0</v>
          </cell>
          <cell r="L284">
            <v>51167.58</v>
          </cell>
          <cell r="M284">
            <v>0</v>
          </cell>
          <cell r="N284" t="str">
            <v>Add</v>
          </cell>
          <cell r="O284">
            <v>0</v>
          </cell>
          <cell r="V284" t="str">
            <v>NA</v>
          </cell>
          <cell r="X284">
            <v>0</v>
          </cell>
          <cell r="Y284" t="b">
            <v>0</v>
          </cell>
          <cell r="Z284" t="b">
            <v>0</v>
          </cell>
          <cell r="AA284" t="b">
            <v>0</v>
          </cell>
          <cell r="AB284">
            <v>0</v>
          </cell>
          <cell r="AC284" t="b">
            <v>1</v>
          </cell>
          <cell r="AE284" t="str">
            <v>P</v>
          </cell>
          <cell r="AF284"/>
          <cell r="AG284">
            <v>0</v>
          </cell>
          <cell r="AI284"/>
        </row>
        <row r="285">
          <cell r="C285" t="str">
            <v>Totalcash_at_bank</v>
          </cell>
          <cell r="D285">
            <v>253</v>
          </cell>
          <cell r="E285">
            <v>3</v>
          </cell>
          <cell r="F285" t="str">
            <v>Total_3</v>
          </cell>
          <cell r="G285" t="str">
            <v>AddB</v>
          </cell>
          <cell r="I285" t="str">
            <v>Total Cash At Bank</v>
          </cell>
          <cell r="J285">
            <v>670933.41</v>
          </cell>
          <cell r="K285">
            <v>0</v>
          </cell>
          <cell r="L285">
            <v>670933.41</v>
          </cell>
          <cell r="M285">
            <v>0</v>
          </cell>
          <cell r="N285" t="str">
            <v>Add</v>
          </cell>
          <cell r="O285">
            <v>0</v>
          </cell>
          <cell r="V285" t="str">
            <v>NA</v>
          </cell>
          <cell r="X285">
            <v>0</v>
          </cell>
          <cell r="Y285" t="b">
            <v>0</v>
          </cell>
          <cell r="Z285" t="b">
            <v>0</v>
          </cell>
          <cell r="AA285" t="b">
            <v>0</v>
          </cell>
          <cell r="AB285">
            <v>0</v>
          </cell>
          <cell r="AC285" t="b">
            <v>1</v>
          </cell>
          <cell r="AE285" t="str">
            <v>P</v>
          </cell>
          <cell r="AF285"/>
          <cell r="AG285">
            <v>0</v>
          </cell>
          <cell r="AI285"/>
        </row>
        <row r="286">
          <cell r="C286" t="str">
            <v>receivables</v>
          </cell>
          <cell r="D286">
            <v>254</v>
          </cell>
          <cell r="E286">
            <v>3</v>
          </cell>
          <cell r="F286" t="str">
            <v>Header_3</v>
          </cell>
          <cell r="G286" t="str">
            <v>AddB</v>
          </cell>
          <cell r="I286" t="str">
            <v>Receivables</v>
          </cell>
          <cell r="J286">
            <v>0</v>
          </cell>
          <cell r="K286">
            <v>0</v>
          </cell>
          <cell r="L286">
            <v>0</v>
          </cell>
          <cell r="M286">
            <v>0</v>
          </cell>
          <cell r="O286">
            <v>0</v>
          </cell>
          <cell r="V286" t="str">
            <v>NA</v>
          </cell>
          <cell r="X286">
            <v>0</v>
          </cell>
          <cell r="Y286" t="b">
            <v>0</v>
          </cell>
          <cell r="Z286" t="b">
            <v>0</v>
          </cell>
          <cell r="AA286" t="b">
            <v>0</v>
          </cell>
          <cell r="AB286">
            <v>0</v>
          </cell>
          <cell r="AC286" t="b">
            <v>1</v>
          </cell>
          <cell r="AE286" t="str">
            <v>P</v>
          </cell>
          <cell r="AF286"/>
          <cell r="AG286">
            <v>0</v>
          </cell>
          <cell r="AI286"/>
        </row>
        <row r="287">
          <cell r="C287" t="str">
            <v>investment_income_receivable</v>
          </cell>
          <cell r="D287">
            <v>255</v>
          </cell>
          <cell r="E287">
            <v>4</v>
          </cell>
          <cell r="F287" t="str">
            <v>Header_4</v>
          </cell>
          <cell r="G287" t="str">
            <v>AddB</v>
          </cell>
          <cell r="I287" t="str">
            <v>Investment Income Receivable</v>
          </cell>
          <cell r="J287">
            <v>0</v>
          </cell>
          <cell r="K287">
            <v>0</v>
          </cell>
          <cell r="L287">
            <v>0</v>
          </cell>
          <cell r="M287">
            <v>0</v>
          </cell>
          <cell r="O287">
            <v>0</v>
          </cell>
          <cell r="V287" t="str">
            <v>NA</v>
          </cell>
          <cell r="X287">
            <v>0</v>
          </cell>
          <cell r="Y287" t="b">
            <v>0</v>
          </cell>
          <cell r="Z287" t="b">
            <v>0</v>
          </cell>
          <cell r="AA287" t="b">
            <v>0</v>
          </cell>
          <cell r="AB287">
            <v>0</v>
          </cell>
          <cell r="AC287" t="b">
            <v>1</v>
          </cell>
          <cell r="AE287" t="str">
            <v>P</v>
          </cell>
          <cell r="AF287"/>
          <cell r="AG287">
            <v>0</v>
          </cell>
          <cell r="AI287"/>
        </row>
        <row r="288">
          <cell r="C288" t="str">
            <v>rent_receivable</v>
          </cell>
          <cell r="D288">
            <v>256</v>
          </cell>
          <cell r="E288">
            <v>5</v>
          </cell>
          <cell r="F288" t="str">
            <v>Header_5</v>
          </cell>
          <cell r="G288" t="str">
            <v>AddB</v>
          </cell>
          <cell r="I288" t="str">
            <v>Rent</v>
          </cell>
          <cell r="J288">
            <v>0</v>
          </cell>
          <cell r="K288">
            <v>0</v>
          </cell>
          <cell r="L288">
            <v>0</v>
          </cell>
          <cell r="M288">
            <v>0</v>
          </cell>
          <cell r="O288">
            <v>0</v>
          </cell>
          <cell r="V288" t="str">
            <v>NA</v>
          </cell>
          <cell r="X288">
            <v>0</v>
          </cell>
          <cell r="Y288" t="b">
            <v>0</v>
          </cell>
          <cell r="Z288" t="b">
            <v>0</v>
          </cell>
          <cell r="AA288" t="b">
            <v>0</v>
          </cell>
          <cell r="AB288">
            <v>0</v>
          </cell>
          <cell r="AC288" t="b">
            <v>1</v>
          </cell>
          <cell r="AE288" t="str">
            <v>P</v>
          </cell>
          <cell r="AF288"/>
          <cell r="AG288">
            <v>0</v>
          </cell>
          <cell r="AI288"/>
        </row>
        <row r="289">
          <cell r="C289" t="str">
            <v>rent_receivable.Property</v>
          </cell>
          <cell r="D289">
            <v>257</v>
          </cell>
          <cell r="E289">
            <v>6</v>
          </cell>
          <cell r="F289" t="str">
            <v>Header_6</v>
          </cell>
          <cell r="G289" t="str">
            <v>AddB</v>
          </cell>
          <cell r="I289" t="str">
            <v>Direct Property</v>
          </cell>
          <cell r="J289">
            <v>0</v>
          </cell>
          <cell r="K289">
            <v>0</v>
          </cell>
          <cell r="L289">
            <v>0</v>
          </cell>
          <cell r="M289">
            <v>0</v>
          </cell>
          <cell r="O289">
            <v>0</v>
          </cell>
          <cell r="V289" t="str">
            <v>NA</v>
          </cell>
          <cell r="X289">
            <v>0</v>
          </cell>
          <cell r="Y289" t="b">
            <v>0</v>
          </cell>
          <cell r="Z289" t="b">
            <v>0</v>
          </cell>
          <cell r="AA289" t="b">
            <v>0</v>
          </cell>
          <cell r="AB289">
            <v>0</v>
          </cell>
          <cell r="AC289" t="b">
            <v>1</v>
          </cell>
          <cell r="AE289" t="str">
            <v>P</v>
          </cell>
          <cell r="AF289"/>
          <cell r="AG289">
            <v>0</v>
          </cell>
          <cell r="AI289"/>
        </row>
        <row r="290">
          <cell r="C290" t="str">
            <v>rent_receivable.Property.cb4fb5de-b893-454a-af8c-39d2f9dd8591</v>
          </cell>
          <cell r="D290">
            <v>258</v>
          </cell>
          <cell r="E290">
            <v>7</v>
          </cell>
          <cell r="F290" t="str">
            <v>Line_7</v>
          </cell>
          <cell r="G290" t="str">
            <v>AddB</v>
          </cell>
          <cell r="H290" t="str">
            <v>Class.ImportProperty</v>
          </cell>
          <cell r="I290" t="str">
            <v>Unit 6004, The Peninsular, Mooloolaba</v>
          </cell>
          <cell r="J290">
            <v>4260.16</v>
          </cell>
          <cell r="K290">
            <v>0</v>
          </cell>
          <cell r="L290">
            <v>4260.16</v>
          </cell>
          <cell r="M290">
            <v>0</v>
          </cell>
          <cell r="N290" t="str">
            <v>Add</v>
          </cell>
          <cell r="O290">
            <v>0</v>
          </cell>
          <cell r="V290" t="str">
            <v>NA</v>
          </cell>
          <cell r="X290">
            <v>0</v>
          </cell>
          <cell r="Y290" t="b">
            <v>0</v>
          </cell>
          <cell r="Z290" t="b">
            <v>0</v>
          </cell>
          <cell r="AA290" t="b">
            <v>0</v>
          </cell>
          <cell r="AB290">
            <v>0</v>
          </cell>
          <cell r="AC290" t="b">
            <v>1</v>
          </cell>
          <cell r="AE290" t="str">
            <v>P</v>
          </cell>
          <cell r="AF290"/>
          <cell r="AG290">
            <v>0</v>
          </cell>
          <cell r="AI290"/>
        </row>
        <row r="291">
          <cell r="C291" t="str">
            <v>Totalrent_receivable.Property</v>
          </cell>
          <cell r="D291">
            <v>259</v>
          </cell>
          <cell r="E291">
            <v>6</v>
          </cell>
          <cell r="F291" t="str">
            <v>Total_6</v>
          </cell>
          <cell r="G291" t="str">
            <v>AddB</v>
          </cell>
          <cell r="I291" t="str">
            <v>Total Direct Property</v>
          </cell>
          <cell r="J291">
            <v>4260.16</v>
          </cell>
          <cell r="K291">
            <v>0</v>
          </cell>
          <cell r="L291">
            <v>4260.16</v>
          </cell>
          <cell r="M291">
            <v>0</v>
          </cell>
          <cell r="N291" t="str">
            <v>Add</v>
          </cell>
          <cell r="O291">
            <v>0</v>
          </cell>
          <cell r="V291" t="str">
            <v>NA</v>
          </cell>
          <cell r="X291">
            <v>0</v>
          </cell>
          <cell r="Y291" t="b">
            <v>0</v>
          </cell>
          <cell r="Z291" t="b">
            <v>0</v>
          </cell>
          <cell r="AA291" t="b">
            <v>0</v>
          </cell>
          <cell r="AB291">
            <v>0</v>
          </cell>
          <cell r="AC291" t="b">
            <v>1</v>
          </cell>
          <cell r="AE291" t="str">
            <v>P</v>
          </cell>
          <cell r="AF291"/>
          <cell r="AG291">
            <v>0</v>
          </cell>
          <cell r="AI291"/>
        </row>
        <row r="292">
          <cell r="C292" t="str">
            <v>Totalrent_receivable</v>
          </cell>
          <cell r="D292">
            <v>260</v>
          </cell>
          <cell r="E292">
            <v>5</v>
          </cell>
          <cell r="F292" t="str">
            <v>Total_5</v>
          </cell>
          <cell r="G292" t="str">
            <v>AddB</v>
          </cell>
          <cell r="I292" t="str">
            <v>Total Rent</v>
          </cell>
          <cell r="J292">
            <v>4260.16</v>
          </cell>
          <cell r="K292">
            <v>0</v>
          </cell>
          <cell r="L292">
            <v>4260.16</v>
          </cell>
          <cell r="M292">
            <v>0</v>
          </cell>
          <cell r="N292" t="str">
            <v>Add</v>
          </cell>
          <cell r="O292">
            <v>0</v>
          </cell>
          <cell r="V292" t="str">
            <v>NA</v>
          </cell>
          <cell r="X292">
            <v>0</v>
          </cell>
          <cell r="Y292" t="b">
            <v>0</v>
          </cell>
          <cell r="Z292" t="b">
            <v>0</v>
          </cell>
          <cell r="AA292" t="b">
            <v>0</v>
          </cell>
          <cell r="AB292">
            <v>0</v>
          </cell>
          <cell r="AC292" t="b">
            <v>1</v>
          </cell>
          <cell r="AE292" t="str">
            <v>P</v>
          </cell>
          <cell r="AF292"/>
          <cell r="AG292">
            <v>0</v>
          </cell>
          <cell r="AI292"/>
        </row>
        <row r="293">
          <cell r="C293" t="str">
            <v>Totalinvestment_income_receivable</v>
          </cell>
          <cell r="D293">
            <v>261</v>
          </cell>
          <cell r="E293">
            <v>4</v>
          </cell>
          <cell r="F293" t="str">
            <v>Total_4</v>
          </cell>
          <cell r="G293" t="str">
            <v>AddB</v>
          </cell>
          <cell r="I293" t="str">
            <v>Total Investment Income Receivable</v>
          </cell>
          <cell r="J293">
            <v>4260.16</v>
          </cell>
          <cell r="K293">
            <v>0</v>
          </cell>
          <cell r="L293">
            <v>4260.16</v>
          </cell>
          <cell r="M293">
            <v>0</v>
          </cell>
          <cell r="N293" t="str">
            <v>Add</v>
          </cell>
          <cell r="O293">
            <v>0</v>
          </cell>
          <cell r="V293" t="str">
            <v>NA</v>
          </cell>
          <cell r="X293">
            <v>0</v>
          </cell>
          <cell r="Y293" t="b">
            <v>0</v>
          </cell>
          <cell r="Z293" t="b">
            <v>0</v>
          </cell>
          <cell r="AA293" t="b">
            <v>0</v>
          </cell>
          <cell r="AB293">
            <v>0</v>
          </cell>
          <cell r="AC293" t="b">
            <v>1</v>
          </cell>
          <cell r="AE293" t="str">
            <v>P</v>
          </cell>
          <cell r="AF293"/>
          <cell r="AG293">
            <v>0</v>
          </cell>
          <cell r="AI293"/>
        </row>
        <row r="294">
          <cell r="C294" t="str">
            <v>Totalreceivables</v>
          </cell>
          <cell r="D294">
            <v>262</v>
          </cell>
          <cell r="E294">
            <v>3</v>
          </cell>
          <cell r="F294" t="str">
            <v>Total_3</v>
          </cell>
          <cell r="G294" t="str">
            <v>AddB</v>
          </cell>
          <cell r="I294" t="str">
            <v>Total Receivables</v>
          </cell>
          <cell r="J294">
            <v>4260.16</v>
          </cell>
          <cell r="K294">
            <v>0</v>
          </cell>
          <cell r="L294">
            <v>4260.16</v>
          </cell>
          <cell r="M294">
            <v>0</v>
          </cell>
          <cell r="N294" t="str">
            <v>Add</v>
          </cell>
          <cell r="O294">
            <v>0</v>
          </cell>
          <cell r="V294" t="str">
            <v>NA</v>
          </cell>
          <cell r="X294">
            <v>0</v>
          </cell>
          <cell r="Y294" t="b">
            <v>0</v>
          </cell>
          <cell r="Z294" t="b">
            <v>0</v>
          </cell>
          <cell r="AA294" t="b">
            <v>0</v>
          </cell>
          <cell r="AB294">
            <v>0</v>
          </cell>
          <cell r="AC294" t="b">
            <v>1</v>
          </cell>
          <cell r="AE294" t="str">
            <v>P</v>
          </cell>
          <cell r="AF294"/>
          <cell r="AG294">
            <v>0</v>
          </cell>
          <cell r="AI294"/>
        </row>
        <row r="295">
          <cell r="C295" t="str">
            <v>accrued_income</v>
          </cell>
          <cell r="D295">
            <v>263</v>
          </cell>
          <cell r="E295">
            <v>3</v>
          </cell>
          <cell r="F295" t="str">
            <v>Header_3</v>
          </cell>
          <cell r="G295" t="str">
            <v>AddB</v>
          </cell>
          <cell r="I295" t="str">
            <v>Accrued Income</v>
          </cell>
          <cell r="J295">
            <v>0</v>
          </cell>
          <cell r="K295">
            <v>0</v>
          </cell>
          <cell r="L295">
            <v>0</v>
          </cell>
          <cell r="M295">
            <v>0</v>
          </cell>
          <cell r="O295">
            <v>0</v>
          </cell>
          <cell r="V295" t="str">
            <v>NA</v>
          </cell>
          <cell r="X295">
            <v>0</v>
          </cell>
          <cell r="Y295" t="b">
            <v>0</v>
          </cell>
          <cell r="Z295" t="b">
            <v>0</v>
          </cell>
          <cell r="AA295" t="b">
            <v>0</v>
          </cell>
          <cell r="AB295">
            <v>0</v>
          </cell>
          <cell r="AC295" t="b">
            <v>1</v>
          </cell>
          <cell r="AE295" t="str">
            <v>P</v>
          </cell>
          <cell r="AF295"/>
          <cell r="AG295">
            <v>0</v>
          </cell>
          <cell r="AI295"/>
        </row>
        <row r="296">
          <cell r="C296" t="str">
            <v>accrued_investment_income</v>
          </cell>
          <cell r="D296">
            <v>264</v>
          </cell>
          <cell r="E296">
            <v>4</v>
          </cell>
          <cell r="F296" t="str">
            <v>Header_4</v>
          </cell>
          <cell r="G296" t="str">
            <v>AddB</v>
          </cell>
          <cell r="I296" t="str">
            <v>Accrued Investment Income</v>
          </cell>
          <cell r="J296">
            <v>0</v>
          </cell>
          <cell r="K296">
            <v>0</v>
          </cell>
          <cell r="L296">
            <v>0</v>
          </cell>
          <cell r="M296">
            <v>0</v>
          </cell>
          <cell r="O296">
            <v>0</v>
          </cell>
          <cell r="V296" t="str">
            <v>NA</v>
          </cell>
          <cell r="X296">
            <v>0</v>
          </cell>
          <cell r="Y296" t="b">
            <v>0</v>
          </cell>
          <cell r="Z296" t="b">
            <v>0</v>
          </cell>
          <cell r="AA296" t="b">
            <v>0</v>
          </cell>
          <cell r="AB296">
            <v>0</v>
          </cell>
          <cell r="AC296" t="b">
            <v>1</v>
          </cell>
          <cell r="AE296" t="str">
            <v>P</v>
          </cell>
          <cell r="AF296"/>
          <cell r="AG296">
            <v>0</v>
          </cell>
          <cell r="AI296"/>
        </row>
        <row r="297">
          <cell r="C297" t="str">
            <v>interest_accrued</v>
          </cell>
          <cell r="D297">
            <v>265</v>
          </cell>
          <cell r="E297">
            <v>5</v>
          </cell>
          <cell r="F297" t="str">
            <v>Header_5</v>
          </cell>
          <cell r="G297" t="str">
            <v>AddB</v>
          </cell>
          <cell r="I297" t="str">
            <v>Interest</v>
          </cell>
          <cell r="J297">
            <v>0</v>
          </cell>
          <cell r="K297">
            <v>0</v>
          </cell>
          <cell r="L297">
            <v>0</v>
          </cell>
          <cell r="M297">
            <v>0</v>
          </cell>
          <cell r="O297">
            <v>0</v>
          </cell>
          <cell r="V297" t="str">
            <v>NA</v>
          </cell>
          <cell r="X297">
            <v>0</v>
          </cell>
          <cell r="Y297" t="b">
            <v>0</v>
          </cell>
          <cell r="Z297" t="b">
            <v>0</v>
          </cell>
          <cell r="AA297" t="b">
            <v>0</v>
          </cell>
          <cell r="AB297">
            <v>0</v>
          </cell>
          <cell r="AC297" t="b">
            <v>1</v>
          </cell>
          <cell r="AE297" t="str">
            <v>P</v>
          </cell>
          <cell r="AF297"/>
          <cell r="AG297">
            <v>0</v>
          </cell>
          <cell r="AI297"/>
        </row>
        <row r="298">
          <cell r="C298" t="str">
            <v>interest_accrued.6d42be5e-0a5b-47d5-8489-fa3dd40ed86a</v>
          </cell>
          <cell r="D298">
            <v>266</v>
          </cell>
          <cell r="E298">
            <v>6</v>
          </cell>
          <cell r="F298" t="str">
            <v>Line_6</v>
          </cell>
          <cell r="G298" t="str">
            <v>AddB</v>
          </cell>
          <cell r="I298" t="str">
            <v>ING Term Deposit 84613066</v>
          </cell>
          <cell r="J298">
            <v>45868</v>
          </cell>
          <cell r="K298">
            <v>0</v>
          </cell>
          <cell r="L298">
            <v>45868</v>
          </cell>
          <cell r="M298">
            <v>0</v>
          </cell>
          <cell r="N298" t="str">
            <v>Add</v>
          </cell>
          <cell r="O298">
            <v>0</v>
          </cell>
          <cell r="V298" t="str">
            <v>NA</v>
          </cell>
          <cell r="X298">
            <v>0</v>
          </cell>
          <cell r="Y298" t="b">
            <v>0</v>
          </cell>
          <cell r="Z298" t="b">
            <v>0</v>
          </cell>
          <cell r="AA298" t="b">
            <v>0</v>
          </cell>
          <cell r="AB298">
            <v>0</v>
          </cell>
          <cell r="AC298" t="b">
            <v>1</v>
          </cell>
          <cell r="AE298" t="str">
            <v>P</v>
          </cell>
          <cell r="AF298"/>
          <cell r="AG298">
            <v>0</v>
          </cell>
          <cell r="AI298"/>
        </row>
        <row r="299">
          <cell r="C299" t="str">
            <v>interest_accrued.4f350160-46c5-4076-bb84-401c0a4fbb02</v>
          </cell>
          <cell r="D299">
            <v>267</v>
          </cell>
          <cell r="E299">
            <v>6</v>
          </cell>
          <cell r="F299" t="str">
            <v>Line_6</v>
          </cell>
          <cell r="G299" t="str">
            <v>AddB</v>
          </cell>
          <cell r="I299" t="str">
            <v>Term Deposit UBank</v>
          </cell>
          <cell r="J299">
            <v>9443.16</v>
          </cell>
          <cell r="K299">
            <v>0</v>
          </cell>
          <cell r="L299">
            <v>9443.16</v>
          </cell>
          <cell r="M299">
            <v>0</v>
          </cell>
          <cell r="N299" t="str">
            <v>Add</v>
          </cell>
          <cell r="O299">
            <v>0</v>
          </cell>
          <cell r="V299" t="str">
            <v>NA</v>
          </cell>
          <cell r="X299">
            <v>0</v>
          </cell>
          <cell r="Y299" t="b">
            <v>0</v>
          </cell>
          <cell r="Z299" t="b">
            <v>0</v>
          </cell>
          <cell r="AA299" t="b">
            <v>0</v>
          </cell>
          <cell r="AB299">
            <v>0</v>
          </cell>
          <cell r="AC299" t="b">
            <v>1</v>
          </cell>
          <cell r="AE299" t="str">
            <v>P</v>
          </cell>
          <cell r="AF299"/>
          <cell r="AG299">
            <v>0</v>
          </cell>
          <cell r="AI299"/>
        </row>
        <row r="300">
          <cell r="C300" t="str">
            <v>interest_accrued.2c8e0546-25be-49ff-aef4-a427b595b974</v>
          </cell>
          <cell r="D300">
            <v>268</v>
          </cell>
          <cell r="E300">
            <v>6</v>
          </cell>
          <cell r="F300" t="str">
            <v>Line_6</v>
          </cell>
          <cell r="G300" t="str">
            <v>AddB</v>
          </cell>
          <cell r="I300" t="str">
            <v>Westpac Term Deposit 344139</v>
          </cell>
          <cell r="J300">
            <v>4981.75</v>
          </cell>
          <cell r="K300">
            <v>0</v>
          </cell>
          <cell r="L300">
            <v>4981.75</v>
          </cell>
          <cell r="M300">
            <v>0</v>
          </cell>
          <cell r="N300" t="str">
            <v>Add</v>
          </cell>
          <cell r="O300">
            <v>0</v>
          </cell>
          <cell r="V300" t="str">
            <v>NA</v>
          </cell>
          <cell r="X300">
            <v>0</v>
          </cell>
          <cell r="Y300" t="b">
            <v>0</v>
          </cell>
          <cell r="Z300" t="b">
            <v>0</v>
          </cell>
          <cell r="AA300" t="b">
            <v>0</v>
          </cell>
          <cell r="AB300">
            <v>0</v>
          </cell>
          <cell r="AC300" t="b">
            <v>1</v>
          </cell>
          <cell r="AE300" t="str">
            <v>P</v>
          </cell>
          <cell r="AF300"/>
          <cell r="AG300">
            <v>0</v>
          </cell>
          <cell r="AI300"/>
        </row>
        <row r="301">
          <cell r="C301" t="str">
            <v>Totalinterest_accrued</v>
          </cell>
          <cell r="D301">
            <v>269</v>
          </cell>
          <cell r="E301">
            <v>5</v>
          </cell>
          <cell r="F301" t="str">
            <v>Total_5</v>
          </cell>
          <cell r="G301" t="str">
            <v>AddB</v>
          </cell>
          <cell r="I301" t="str">
            <v>Total Interest</v>
          </cell>
          <cell r="J301">
            <v>60292.91</v>
          </cell>
          <cell r="K301">
            <v>0</v>
          </cell>
          <cell r="L301">
            <v>60292.91</v>
          </cell>
          <cell r="M301">
            <v>0</v>
          </cell>
          <cell r="N301" t="str">
            <v>Add</v>
          </cell>
          <cell r="O301">
            <v>0</v>
          </cell>
          <cell r="V301" t="str">
            <v>NA</v>
          </cell>
          <cell r="X301">
            <v>0</v>
          </cell>
          <cell r="Y301" t="b">
            <v>0</v>
          </cell>
          <cell r="Z301" t="b">
            <v>0</v>
          </cell>
          <cell r="AA301" t="b">
            <v>0</v>
          </cell>
          <cell r="AB301">
            <v>0</v>
          </cell>
          <cell r="AC301" t="b">
            <v>1</v>
          </cell>
          <cell r="AE301" t="str">
            <v>P</v>
          </cell>
          <cell r="AF301"/>
          <cell r="AG301">
            <v>0</v>
          </cell>
          <cell r="AI301"/>
        </row>
        <row r="302">
          <cell r="C302" t="str">
            <v>Totalaccrued_investment_income</v>
          </cell>
          <cell r="D302">
            <v>270</v>
          </cell>
          <cell r="E302">
            <v>4</v>
          </cell>
          <cell r="F302" t="str">
            <v>Total_4</v>
          </cell>
          <cell r="G302" t="str">
            <v>AddB</v>
          </cell>
          <cell r="I302" t="str">
            <v>Total Accrued Investment Income</v>
          </cell>
          <cell r="J302">
            <v>60292.91</v>
          </cell>
          <cell r="K302">
            <v>0</v>
          </cell>
          <cell r="L302">
            <v>60292.91</v>
          </cell>
          <cell r="M302">
            <v>0</v>
          </cell>
          <cell r="N302" t="str">
            <v>Add</v>
          </cell>
          <cell r="O302">
            <v>0</v>
          </cell>
          <cell r="V302" t="str">
            <v>NA</v>
          </cell>
          <cell r="X302">
            <v>0</v>
          </cell>
          <cell r="Y302" t="b">
            <v>0</v>
          </cell>
          <cell r="Z302" t="b">
            <v>0</v>
          </cell>
          <cell r="AA302" t="b">
            <v>0</v>
          </cell>
          <cell r="AB302">
            <v>0</v>
          </cell>
          <cell r="AC302" t="b">
            <v>1</v>
          </cell>
          <cell r="AE302" t="str">
            <v>P</v>
          </cell>
          <cell r="AF302"/>
          <cell r="AG302">
            <v>0</v>
          </cell>
          <cell r="AI302"/>
        </row>
        <row r="303">
          <cell r="C303" t="str">
            <v>Totalaccrued_income</v>
          </cell>
          <cell r="D303">
            <v>271</v>
          </cell>
          <cell r="E303">
            <v>3</v>
          </cell>
          <cell r="F303" t="str">
            <v>Total_3</v>
          </cell>
          <cell r="G303" t="str">
            <v>AddB</v>
          </cell>
          <cell r="I303" t="str">
            <v>Total Accrued Income</v>
          </cell>
          <cell r="J303">
            <v>60292.91</v>
          </cell>
          <cell r="K303">
            <v>0</v>
          </cell>
          <cell r="L303">
            <v>60292.91</v>
          </cell>
          <cell r="M303">
            <v>0</v>
          </cell>
          <cell r="N303" t="str">
            <v>Add</v>
          </cell>
          <cell r="O303">
            <v>0</v>
          </cell>
          <cell r="V303" t="str">
            <v>NA</v>
          </cell>
          <cell r="X303">
            <v>0</v>
          </cell>
          <cell r="Y303" t="b">
            <v>0</v>
          </cell>
          <cell r="Z303" t="b">
            <v>0</v>
          </cell>
          <cell r="AA303" t="b">
            <v>0</v>
          </cell>
          <cell r="AB303">
            <v>0</v>
          </cell>
          <cell r="AC303" t="b">
            <v>1</v>
          </cell>
          <cell r="AE303" t="str">
            <v>P</v>
          </cell>
          <cell r="AF303"/>
          <cell r="AG303">
            <v>0</v>
          </cell>
          <cell r="AI303"/>
        </row>
        <row r="304">
          <cell r="C304" t="str">
            <v>income_tax_payable</v>
          </cell>
          <cell r="D304">
            <v>272</v>
          </cell>
          <cell r="E304">
            <v>3</v>
          </cell>
          <cell r="F304" t="str">
            <v>Header_3</v>
          </cell>
          <cell r="G304" t="str">
            <v>AddB</v>
          </cell>
          <cell r="I304" t="str">
            <v>Current Tax Assets</v>
          </cell>
          <cell r="J304">
            <v>0</v>
          </cell>
          <cell r="K304">
            <v>0</v>
          </cell>
          <cell r="L304">
            <v>0</v>
          </cell>
          <cell r="M304">
            <v>0</v>
          </cell>
          <cell r="O304">
            <v>0</v>
          </cell>
          <cell r="V304" t="str">
            <v>NA</v>
          </cell>
          <cell r="X304">
            <v>0</v>
          </cell>
          <cell r="Y304" t="b">
            <v>0</v>
          </cell>
          <cell r="Z304" t="b">
            <v>0</v>
          </cell>
          <cell r="AA304" t="b">
            <v>0</v>
          </cell>
          <cell r="AB304">
            <v>0</v>
          </cell>
          <cell r="AC304" t="b">
            <v>1</v>
          </cell>
          <cell r="AE304" t="str">
            <v>P</v>
          </cell>
          <cell r="AF304"/>
          <cell r="AG304">
            <v>0</v>
          </cell>
          <cell r="AI304"/>
        </row>
        <row r="305">
          <cell r="C305" t="str">
            <v>imputation_credits</v>
          </cell>
          <cell r="D305">
            <v>273</v>
          </cell>
          <cell r="E305">
            <v>4</v>
          </cell>
          <cell r="F305" t="str">
            <v>Header_4</v>
          </cell>
          <cell r="G305" t="str">
            <v>AddB</v>
          </cell>
          <cell r="I305" t="str">
            <v>Franking Credits</v>
          </cell>
          <cell r="J305">
            <v>0</v>
          </cell>
          <cell r="K305">
            <v>0</v>
          </cell>
          <cell r="L305">
            <v>0</v>
          </cell>
          <cell r="M305">
            <v>0</v>
          </cell>
          <cell r="O305">
            <v>0</v>
          </cell>
          <cell r="V305" t="str">
            <v>NA</v>
          </cell>
          <cell r="X305">
            <v>0</v>
          </cell>
          <cell r="Y305" t="b">
            <v>0</v>
          </cell>
          <cell r="Z305" t="b">
            <v>0</v>
          </cell>
          <cell r="AA305" t="b">
            <v>0</v>
          </cell>
          <cell r="AB305">
            <v>0</v>
          </cell>
          <cell r="AC305" t="b">
            <v>1</v>
          </cell>
          <cell r="AE305" t="str">
            <v>P</v>
          </cell>
          <cell r="AF305"/>
          <cell r="AG305">
            <v>0</v>
          </cell>
          <cell r="AI305"/>
        </row>
        <row r="306">
          <cell r="C306" t="str">
            <v>imputation_credits.ListedShares</v>
          </cell>
          <cell r="D306">
            <v>274</v>
          </cell>
          <cell r="E306">
            <v>5</v>
          </cell>
          <cell r="F306" t="str">
            <v>Header_5</v>
          </cell>
          <cell r="G306" t="str">
            <v>AddB</v>
          </cell>
          <cell r="I306" t="str">
            <v>Shares in Listed Companies</v>
          </cell>
          <cell r="J306">
            <v>0</v>
          </cell>
          <cell r="K306">
            <v>0</v>
          </cell>
          <cell r="L306">
            <v>0</v>
          </cell>
          <cell r="M306">
            <v>0</v>
          </cell>
          <cell r="O306">
            <v>0</v>
          </cell>
          <cell r="V306" t="str">
            <v>NA</v>
          </cell>
          <cell r="X306">
            <v>0</v>
          </cell>
          <cell r="Y306" t="b">
            <v>0</v>
          </cell>
          <cell r="Z306" t="b">
            <v>0</v>
          </cell>
          <cell r="AA306" t="b">
            <v>0</v>
          </cell>
          <cell r="AB306">
            <v>0</v>
          </cell>
          <cell r="AC306" t="b">
            <v>1</v>
          </cell>
          <cell r="AE306" t="str">
            <v>P</v>
          </cell>
          <cell r="AF306"/>
          <cell r="AG306">
            <v>0</v>
          </cell>
          <cell r="AI306"/>
        </row>
        <row r="307">
          <cell r="C307" t="str">
            <v>imputation_credits.ListedShares.ea7fe5a2-6a50-4e1c-b2bf-ab7ac3754bf6</v>
          </cell>
          <cell r="D307">
            <v>275</v>
          </cell>
          <cell r="E307">
            <v>6</v>
          </cell>
          <cell r="F307" t="str">
            <v>Line_6</v>
          </cell>
          <cell r="G307" t="str">
            <v>AddB</v>
          </cell>
          <cell r="I307" t="str">
            <v>ANZ Banking Group Ltd - Cnv Pref 6-Bbsw+3.10% Perp Sub Non-Cum T-09-19</v>
          </cell>
          <cell r="J307">
            <v>1578.56</v>
          </cell>
          <cell r="K307">
            <v>0</v>
          </cell>
          <cell r="L307">
            <v>1578.56</v>
          </cell>
          <cell r="M307">
            <v>0</v>
          </cell>
          <cell r="N307" t="str">
            <v>Add</v>
          </cell>
          <cell r="O307">
            <v>0</v>
          </cell>
          <cell r="V307" t="str">
            <v>NA</v>
          </cell>
          <cell r="X307">
            <v>0</v>
          </cell>
          <cell r="Y307" t="b">
            <v>0</v>
          </cell>
          <cell r="Z307" t="b">
            <v>0</v>
          </cell>
          <cell r="AA307" t="b">
            <v>0</v>
          </cell>
          <cell r="AB307">
            <v>0</v>
          </cell>
          <cell r="AC307" t="b">
            <v>1</v>
          </cell>
          <cell r="AE307" t="str">
            <v>P</v>
          </cell>
          <cell r="AF307"/>
          <cell r="AG307">
            <v>0</v>
          </cell>
          <cell r="AI307"/>
        </row>
        <row r="308">
          <cell r="C308" t="str">
            <v>imputation_credits.ListedShares.c661fd1f-7227-4c8d-84cb-8704d5b3ff83</v>
          </cell>
          <cell r="D308">
            <v>276</v>
          </cell>
          <cell r="E308">
            <v>6</v>
          </cell>
          <cell r="F308" t="str">
            <v>Line_6</v>
          </cell>
          <cell r="G308" t="str">
            <v>AddB</v>
          </cell>
          <cell r="I308" t="str">
            <v>BHP Billiton Limited</v>
          </cell>
          <cell r="J308">
            <v>2989.82</v>
          </cell>
          <cell r="K308">
            <v>0</v>
          </cell>
          <cell r="L308">
            <v>2989.82</v>
          </cell>
          <cell r="M308">
            <v>0</v>
          </cell>
          <cell r="N308" t="str">
            <v>Add</v>
          </cell>
          <cell r="O308">
            <v>0</v>
          </cell>
          <cell r="V308" t="str">
            <v>NA</v>
          </cell>
          <cell r="X308">
            <v>0</v>
          </cell>
          <cell r="Y308" t="b">
            <v>0</v>
          </cell>
          <cell r="Z308" t="b">
            <v>0</v>
          </cell>
          <cell r="AA308" t="b">
            <v>0</v>
          </cell>
          <cell r="AB308">
            <v>0</v>
          </cell>
          <cell r="AC308" t="b">
            <v>1</v>
          </cell>
          <cell r="AE308" t="str">
            <v>P</v>
          </cell>
          <cell r="AF308"/>
          <cell r="AG308">
            <v>0</v>
          </cell>
          <cell r="AI308"/>
        </row>
        <row r="309">
          <cell r="C309" t="str">
            <v>imputation_credits.ListedShares.1eaa5cbe-0ce4-470e-83e9-f0eda6d6e2da</v>
          </cell>
          <cell r="D309">
            <v>277</v>
          </cell>
          <cell r="E309">
            <v>6</v>
          </cell>
          <cell r="F309" t="str">
            <v>Line_6</v>
          </cell>
          <cell r="G309" t="str">
            <v>AddB</v>
          </cell>
          <cell r="I309" t="str">
            <v>Commonwealth Bank Of Australia.</v>
          </cell>
          <cell r="J309">
            <v>6031.73</v>
          </cell>
          <cell r="K309">
            <v>0</v>
          </cell>
          <cell r="L309">
            <v>6031.73</v>
          </cell>
          <cell r="M309">
            <v>0</v>
          </cell>
          <cell r="N309" t="str">
            <v>Add</v>
          </cell>
          <cell r="O309">
            <v>0</v>
          </cell>
          <cell r="V309" t="str">
            <v>NA</v>
          </cell>
          <cell r="X309">
            <v>0</v>
          </cell>
          <cell r="Y309" t="b">
            <v>0</v>
          </cell>
          <cell r="Z309" t="b">
            <v>0</v>
          </cell>
          <cell r="AA309" t="b">
            <v>0</v>
          </cell>
          <cell r="AB309">
            <v>0</v>
          </cell>
          <cell r="AC309" t="b">
            <v>1</v>
          </cell>
          <cell r="AE309" t="str">
            <v>P</v>
          </cell>
          <cell r="AF309"/>
          <cell r="AG309">
            <v>0</v>
          </cell>
          <cell r="AI309"/>
        </row>
        <row r="310">
          <cell r="C310" t="str">
            <v>imputation_credits.ListedShares.24fef001-f628-4dc4-9bf6-8ee82dd62ed3</v>
          </cell>
          <cell r="D310">
            <v>278</v>
          </cell>
          <cell r="E310">
            <v>6</v>
          </cell>
          <cell r="F310" t="str">
            <v>Line_6</v>
          </cell>
          <cell r="G310" t="str">
            <v>AddB</v>
          </cell>
          <cell r="I310" t="str">
            <v>Lycopodium Limited</v>
          </cell>
          <cell r="J310">
            <v>2256.4299999999998</v>
          </cell>
          <cell r="K310">
            <v>0</v>
          </cell>
          <cell r="L310">
            <v>2256.4299999999998</v>
          </cell>
          <cell r="M310">
            <v>0</v>
          </cell>
          <cell r="N310" t="str">
            <v>Add</v>
          </cell>
          <cell r="O310">
            <v>0</v>
          </cell>
          <cell r="V310" t="str">
            <v>NA</v>
          </cell>
          <cell r="X310">
            <v>0</v>
          </cell>
          <cell r="Y310" t="b">
            <v>0</v>
          </cell>
          <cell r="Z310" t="b">
            <v>0</v>
          </cell>
          <cell r="AA310" t="b">
            <v>0</v>
          </cell>
          <cell r="AB310">
            <v>0</v>
          </cell>
          <cell r="AC310" t="b">
            <v>1</v>
          </cell>
          <cell r="AE310" t="str">
            <v>P</v>
          </cell>
          <cell r="AF310"/>
          <cell r="AG310">
            <v>0</v>
          </cell>
          <cell r="AI310"/>
        </row>
        <row r="311">
          <cell r="C311" t="str">
            <v>imputation_credits.ListedShares.11031a76-c558-42b0-9844-9a11dee4c1e8</v>
          </cell>
          <cell r="D311">
            <v>279</v>
          </cell>
          <cell r="E311">
            <v>6</v>
          </cell>
          <cell r="F311" t="str">
            <v>Line_6</v>
          </cell>
          <cell r="G311" t="str">
            <v>AddB</v>
          </cell>
          <cell r="I311" t="str">
            <v>RCG Corporation Limited</v>
          </cell>
          <cell r="J311">
            <v>14909.02</v>
          </cell>
          <cell r="K311">
            <v>0</v>
          </cell>
          <cell r="L311">
            <v>14909.02</v>
          </cell>
          <cell r="M311">
            <v>0</v>
          </cell>
          <cell r="N311" t="str">
            <v>Add</v>
          </cell>
          <cell r="O311">
            <v>0</v>
          </cell>
          <cell r="V311" t="str">
            <v>NA</v>
          </cell>
          <cell r="X311">
            <v>0</v>
          </cell>
          <cell r="Y311" t="b">
            <v>0</v>
          </cell>
          <cell r="Z311" t="b">
            <v>0</v>
          </cell>
          <cell r="AA311" t="b">
            <v>0</v>
          </cell>
          <cell r="AB311">
            <v>0</v>
          </cell>
          <cell r="AC311" t="b">
            <v>1</v>
          </cell>
          <cell r="AE311" t="str">
            <v>P</v>
          </cell>
          <cell r="AF311"/>
          <cell r="AG311">
            <v>0</v>
          </cell>
          <cell r="AI311"/>
        </row>
        <row r="312">
          <cell r="C312" t="str">
            <v>imputation_credits.ListedShares.70ba86ed-c44b-4771-b5a2-be7e62412e91</v>
          </cell>
          <cell r="D312">
            <v>280</v>
          </cell>
          <cell r="E312">
            <v>6</v>
          </cell>
          <cell r="F312" t="str">
            <v>Line_6</v>
          </cell>
          <cell r="G312" t="str">
            <v>AddB</v>
          </cell>
          <cell r="I312" t="str">
            <v>Wesfarmers Limited</v>
          </cell>
          <cell r="J312">
            <v>4517.8</v>
          </cell>
          <cell r="K312">
            <v>0</v>
          </cell>
          <cell r="L312">
            <v>4517.8</v>
          </cell>
          <cell r="M312">
            <v>0</v>
          </cell>
          <cell r="N312" t="str">
            <v>Add</v>
          </cell>
          <cell r="O312">
            <v>0</v>
          </cell>
          <cell r="V312" t="str">
            <v>NA</v>
          </cell>
          <cell r="X312">
            <v>0</v>
          </cell>
          <cell r="Y312" t="b">
            <v>0</v>
          </cell>
          <cell r="Z312" t="b">
            <v>0</v>
          </cell>
          <cell r="AA312" t="b">
            <v>0</v>
          </cell>
          <cell r="AB312">
            <v>0</v>
          </cell>
          <cell r="AC312" t="b">
            <v>1</v>
          </cell>
          <cell r="AE312" t="str">
            <v>P</v>
          </cell>
          <cell r="AF312"/>
          <cell r="AG312">
            <v>0</v>
          </cell>
          <cell r="AI312"/>
        </row>
        <row r="313">
          <cell r="C313" t="str">
            <v>Totalimputation_credits.ListedShares</v>
          </cell>
          <cell r="D313">
            <v>281</v>
          </cell>
          <cell r="E313">
            <v>5</v>
          </cell>
          <cell r="F313" t="str">
            <v>Total_5</v>
          </cell>
          <cell r="G313" t="str">
            <v>AddB</v>
          </cell>
          <cell r="I313" t="str">
            <v>Total Shares in Listed Companies</v>
          </cell>
          <cell r="J313">
            <v>32283.360000000001</v>
          </cell>
          <cell r="K313">
            <v>0</v>
          </cell>
          <cell r="L313">
            <v>32283.360000000001</v>
          </cell>
          <cell r="M313">
            <v>0</v>
          </cell>
          <cell r="N313" t="str">
            <v>Add</v>
          </cell>
          <cell r="O313">
            <v>0</v>
          </cell>
          <cell r="V313" t="str">
            <v>NA</v>
          </cell>
          <cell r="X313">
            <v>0</v>
          </cell>
          <cell r="Y313" t="b">
            <v>0</v>
          </cell>
          <cell r="Z313" t="b">
            <v>0</v>
          </cell>
          <cell r="AA313" t="b">
            <v>0</v>
          </cell>
          <cell r="AB313">
            <v>0</v>
          </cell>
          <cell r="AC313" t="b">
            <v>1</v>
          </cell>
          <cell r="AE313" t="str">
            <v>P</v>
          </cell>
          <cell r="AF313"/>
          <cell r="AG313">
            <v>0</v>
          </cell>
          <cell r="AI313"/>
        </row>
        <row r="314">
          <cell r="C314" t="str">
            <v>imputation_credits.Stapled</v>
          </cell>
          <cell r="D314">
            <v>282</v>
          </cell>
          <cell r="E314">
            <v>5</v>
          </cell>
          <cell r="F314" t="str">
            <v>Header_5</v>
          </cell>
          <cell r="G314" t="str">
            <v>AddB</v>
          </cell>
          <cell r="I314" t="str">
            <v>Stapled Securities</v>
          </cell>
          <cell r="J314">
            <v>0</v>
          </cell>
          <cell r="K314">
            <v>0</v>
          </cell>
          <cell r="L314">
            <v>0</v>
          </cell>
          <cell r="M314">
            <v>0</v>
          </cell>
          <cell r="O314">
            <v>0</v>
          </cell>
          <cell r="V314" t="str">
            <v>NA</v>
          </cell>
          <cell r="X314">
            <v>0</v>
          </cell>
          <cell r="Y314" t="b">
            <v>0</v>
          </cell>
          <cell r="Z314" t="b">
            <v>0</v>
          </cell>
          <cell r="AA314" t="b">
            <v>0</v>
          </cell>
          <cell r="AB314">
            <v>0</v>
          </cell>
          <cell r="AC314" t="b">
            <v>1</v>
          </cell>
          <cell r="AE314" t="str">
            <v>P</v>
          </cell>
          <cell r="AF314"/>
          <cell r="AG314">
            <v>0</v>
          </cell>
          <cell r="AI314"/>
        </row>
        <row r="315">
          <cell r="C315" t="str">
            <v>imputation_credits.Stapled.8e9a6fc7-bafd-4650-b416-d03fe7049f79</v>
          </cell>
          <cell r="D315">
            <v>283</v>
          </cell>
          <cell r="E315">
            <v>6</v>
          </cell>
          <cell r="F315" t="str">
            <v>Line_6</v>
          </cell>
          <cell r="G315" t="str">
            <v>AddB</v>
          </cell>
          <cell r="I315" t="str">
            <v>Scentre Group - Stapled Securities</v>
          </cell>
          <cell r="J315">
            <v>369.75</v>
          </cell>
          <cell r="K315">
            <v>0</v>
          </cell>
          <cell r="L315">
            <v>369.75</v>
          </cell>
          <cell r="M315">
            <v>0</v>
          </cell>
          <cell r="N315" t="str">
            <v>Add</v>
          </cell>
          <cell r="O315">
            <v>0</v>
          </cell>
          <cell r="V315" t="str">
            <v>NA</v>
          </cell>
          <cell r="X315">
            <v>0</v>
          </cell>
          <cell r="Y315" t="b">
            <v>0</v>
          </cell>
          <cell r="Z315" t="b">
            <v>0</v>
          </cell>
          <cell r="AA315" t="b">
            <v>0</v>
          </cell>
          <cell r="AB315">
            <v>0</v>
          </cell>
          <cell r="AC315" t="b">
            <v>1</v>
          </cell>
          <cell r="AE315" t="str">
            <v>P</v>
          </cell>
          <cell r="AF315"/>
          <cell r="AG315">
            <v>0</v>
          </cell>
          <cell r="AI315"/>
        </row>
        <row r="316">
          <cell r="C316" t="str">
            <v>Totalimputation_credits.Stapled</v>
          </cell>
          <cell r="D316">
            <v>284</v>
          </cell>
          <cell r="E316">
            <v>5</v>
          </cell>
          <cell r="F316" t="str">
            <v>Total_5</v>
          </cell>
          <cell r="G316" t="str">
            <v>AddB</v>
          </cell>
          <cell r="I316" t="str">
            <v>Total Stapled Securities</v>
          </cell>
          <cell r="J316">
            <v>369.75</v>
          </cell>
          <cell r="K316">
            <v>0</v>
          </cell>
          <cell r="L316">
            <v>369.75</v>
          </cell>
          <cell r="M316">
            <v>0</v>
          </cell>
          <cell r="N316" t="str">
            <v>Add</v>
          </cell>
          <cell r="O316">
            <v>0</v>
          </cell>
          <cell r="V316" t="str">
            <v>NA</v>
          </cell>
          <cell r="X316">
            <v>0</v>
          </cell>
          <cell r="Y316" t="b">
            <v>0</v>
          </cell>
          <cell r="Z316" t="b">
            <v>0</v>
          </cell>
          <cell r="AA316" t="b">
            <v>0</v>
          </cell>
          <cell r="AB316">
            <v>0</v>
          </cell>
          <cell r="AC316" t="b">
            <v>1</v>
          </cell>
          <cell r="AE316" t="str">
            <v>P</v>
          </cell>
          <cell r="AF316"/>
          <cell r="AG316">
            <v>0</v>
          </cell>
          <cell r="AI316"/>
        </row>
        <row r="317">
          <cell r="C317" t="str">
            <v>Totalimputation_credits</v>
          </cell>
          <cell r="D317">
            <v>285</v>
          </cell>
          <cell r="E317">
            <v>4</v>
          </cell>
          <cell r="F317" t="str">
            <v>Total_4</v>
          </cell>
          <cell r="G317" t="str">
            <v>AddB</v>
          </cell>
          <cell r="I317" t="str">
            <v>Total Franking Credits</v>
          </cell>
          <cell r="J317">
            <v>32653.11</v>
          </cell>
          <cell r="K317">
            <v>0</v>
          </cell>
          <cell r="L317">
            <v>32653.11</v>
          </cell>
          <cell r="M317">
            <v>0</v>
          </cell>
          <cell r="N317" t="str">
            <v>Add</v>
          </cell>
          <cell r="O317">
            <v>0</v>
          </cell>
          <cell r="V317" t="str">
            <v>NA</v>
          </cell>
          <cell r="X317">
            <v>0</v>
          </cell>
          <cell r="Y317" t="b">
            <v>0</v>
          </cell>
          <cell r="Z317" t="b">
            <v>0</v>
          </cell>
          <cell r="AA317" t="b">
            <v>0</v>
          </cell>
          <cell r="AB317">
            <v>0</v>
          </cell>
          <cell r="AC317" t="b">
            <v>1</v>
          </cell>
          <cell r="AE317" t="str">
            <v>P</v>
          </cell>
          <cell r="AF317"/>
          <cell r="AG317">
            <v>0</v>
          </cell>
          <cell r="AI317"/>
        </row>
        <row r="318">
          <cell r="C318" t="str">
            <v>foreign_tax_credits</v>
          </cell>
          <cell r="D318">
            <v>286</v>
          </cell>
          <cell r="E318">
            <v>4</v>
          </cell>
          <cell r="F318" t="str">
            <v>Header_4</v>
          </cell>
          <cell r="G318" t="str">
            <v>AddB</v>
          </cell>
          <cell r="I318" t="str">
            <v>Foreign Tax Credits</v>
          </cell>
          <cell r="J318">
            <v>0</v>
          </cell>
          <cell r="K318">
            <v>0</v>
          </cell>
          <cell r="L318">
            <v>0</v>
          </cell>
          <cell r="M318">
            <v>0</v>
          </cell>
          <cell r="O318">
            <v>0</v>
          </cell>
          <cell r="V318" t="str">
            <v>NA</v>
          </cell>
          <cell r="X318">
            <v>0</v>
          </cell>
          <cell r="Y318" t="b">
            <v>0</v>
          </cell>
          <cell r="Z318" t="b">
            <v>0</v>
          </cell>
          <cell r="AA318" t="b">
            <v>0</v>
          </cell>
          <cell r="AB318">
            <v>0</v>
          </cell>
          <cell r="AC318" t="b">
            <v>1</v>
          </cell>
          <cell r="AE318" t="str">
            <v>P</v>
          </cell>
          <cell r="AF318"/>
          <cell r="AG318">
            <v>0</v>
          </cell>
          <cell r="AI318"/>
        </row>
        <row r="319">
          <cell r="C319" t="str">
            <v>foreign_tax_credits.Stapled</v>
          </cell>
          <cell r="D319">
            <v>287</v>
          </cell>
          <cell r="E319">
            <v>5</v>
          </cell>
          <cell r="F319" t="str">
            <v>Header_5</v>
          </cell>
          <cell r="G319" t="str">
            <v>AddB</v>
          </cell>
          <cell r="I319" t="str">
            <v>Stapled Securities</v>
          </cell>
          <cell r="J319">
            <v>0</v>
          </cell>
          <cell r="K319">
            <v>0</v>
          </cell>
          <cell r="L319">
            <v>0</v>
          </cell>
          <cell r="M319">
            <v>0</v>
          </cell>
          <cell r="O319">
            <v>0</v>
          </cell>
          <cell r="V319" t="str">
            <v>NA</v>
          </cell>
          <cell r="X319">
            <v>0</v>
          </cell>
          <cell r="Y319" t="b">
            <v>0</v>
          </cell>
          <cell r="Z319" t="b">
            <v>0</v>
          </cell>
          <cell r="AA319" t="b">
            <v>0</v>
          </cell>
          <cell r="AB319">
            <v>0</v>
          </cell>
          <cell r="AC319" t="b">
            <v>1</v>
          </cell>
          <cell r="AE319" t="str">
            <v>P</v>
          </cell>
          <cell r="AF319"/>
          <cell r="AG319">
            <v>0</v>
          </cell>
          <cell r="AI319"/>
        </row>
        <row r="320">
          <cell r="C320" t="str">
            <v>foreign_tax_credits.Stapled.dcba5c26-922b-4e46-b526-e0abc4efb0a4</v>
          </cell>
          <cell r="D320">
            <v>288</v>
          </cell>
          <cell r="E320">
            <v>6</v>
          </cell>
          <cell r="F320" t="str">
            <v>Line_6</v>
          </cell>
          <cell r="G320" t="str">
            <v>AddB</v>
          </cell>
          <cell r="I320" t="str">
            <v>Westfield Corporation - Stapled Securities</v>
          </cell>
          <cell r="J320">
            <v>525.07000000000005</v>
          </cell>
          <cell r="K320">
            <v>0</v>
          </cell>
          <cell r="L320">
            <v>525.07000000000005</v>
          </cell>
          <cell r="M320">
            <v>0</v>
          </cell>
          <cell r="N320" t="str">
            <v>Add</v>
          </cell>
          <cell r="O320">
            <v>0</v>
          </cell>
          <cell r="V320" t="str">
            <v>NA</v>
          </cell>
          <cell r="X320">
            <v>0</v>
          </cell>
          <cell r="Y320" t="b">
            <v>0</v>
          </cell>
          <cell r="Z320" t="b">
            <v>0</v>
          </cell>
          <cell r="AA320" t="b">
            <v>0</v>
          </cell>
          <cell r="AB320">
            <v>0</v>
          </cell>
          <cell r="AC320" t="b">
            <v>1</v>
          </cell>
          <cell r="AE320" t="str">
            <v>P</v>
          </cell>
          <cell r="AF320"/>
          <cell r="AG320">
            <v>0</v>
          </cell>
          <cell r="AI320"/>
        </row>
        <row r="321">
          <cell r="C321" t="str">
            <v>Totalforeign_tax_credits.Stapled</v>
          </cell>
          <cell r="D321">
            <v>289</v>
          </cell>
          <cell r="E321">
            <v>5</v>
          </cell>
          <cell r="F321" t="str">
            <v>Total_5</v>
          </cell>
          <cell r="G321" t="str">
            <v>AddB</v>
          </cell>
          <cell r="I321" t="str">
            <v>Total Stapled Securities</v>
          </cell>
          <cell r="J321">
            <v>525.07000000000005</v>
          </cell>
          <cell r="K321">
            <v>0</v>
          </cell>
          <cell r="L321">
            <v>525.07000000000005</v>
          </cell>
          <cell r="M321">
            <v>0</v>
          </cell>
          <cell r="N321" t="str">
            <v>Add</v>
          </cell>
          <cell r="O321">
            <v>0</v>
          </cell>
          <cell r="V321" t="str">
            <v>NA</v>
          </cell>
          <cell r="X321">
            <v>0</v>
          </cell>
          <cell r="Y321" t="b">
            <v>0</v>
          </cell>
          <cell r="Z321" t="b">
            <v>0</v>
          </cell>
          <cell r="AA321" t="b">
            <v>0</v>
          </cell>
          <cell r="AB321">
            <v>0</v>
          </cell>
          <cell r="AC321" t="b">
            <v>1</v>
          </cell>
          <cell r="AE321" t="str">
            <v>P</v>
          </cell>
          <cell r="AF321"/>
          <cell r="AG321">
            <v>0</v>
          </cell>
          <cell r="AI321"/>
        </row>
        <row r="322">
          <cell r="C322" t="str">
            <v>foreign_tax_credits.UnitTrusts</v>
          </cell>
          <cell r="D322">
            <v>290</v>
          </cell>
          <cell r="E322">
            <v>5</v>
          </cell>
          <cell r="F322" t="str">
            <v>Header_5</v>
          </cell>
          <cell r="G322" t="str">
            <v>AddB</v>
          </cell>
          <cell r="I322" t="str">
            <v>Units In Listed Unit Trusts</v>
          </cell>
          <cell r="J322">
            <v>0</v>
          </cell>
          <cell r="K322">
            <v>0</v>
          </cell>
          <cell r="L322">
            <v>0</v>
          </cell>
          <cell r="M322">
            <v>0</v>
          </cell>
          <cell r="O322">
            <v>0</v>
          </cell>
          <cell r="V322" t="str">
            <v>NA</v>
          </cell>
          <cell r="X322">
            <v>0</v>
          </cell>
          <cell r="Y322" t="b">
            <v>0</v>
          </cell>
          <cell r="Z322" t="b">
            <v>0</v>
          </cell>
          <cell r="AA322" t="b">
            <v>0</v>
          </cell>
          <cell r="AB322">
            <v>0</v>
          </cell>
          <cell r="AC322" t="b">
            <v>1</v>
          </cell>
          <cell r="AE322" t="str">
            <v>P</v>
          </cell>
          <cell r="AF322"/>
          <cell r="AG322">
            <v>0</v>
          </cell>
          <cell r="AI322"/>
        </row>
        <row r="323">
          <cell r="C323" t="str">
            <v>foreign_tax_credits.UnitTrusts.585f5263-8705-4fe9-a474-8235212ecee1</v>
          </cell>
          <cell r="D323">
            <v>291</v>
          </cell>
          <cell r="E323">
            <v>6</v>
          </cell>
          <cell r="F323" t="str">
            <v>Line_6</v>
          </cell>
          <cell r="G323" t="str">
            <v>AddB</v>
          </cell>
          <cell r="I323" t="str">
            <v>Vanguard Us Total Market Shares Index ETF - CDI's 1:1</v>
          </cell>
          <cell r="J323">
            <v>26.78</v>
          </cell>
          <cell r="K323">
            <v>0</v>
          </cell>
          <cell r="L323">
            <v>26.78</v>
          </cell>
          <cell r="M323">
            <v>0</v>
          </cell>
          <cell r="N323" t="str">
            <v>Add</v>
          </cell>
          <cell r="O323">
            <v>0</v>
          </cell>
          <cell r="V323" t="str">
            <v>NA</v>
          </cell>
          <cell r="X323">
            <v>0</v>
          </cell>
          <cell r="Y323" t="b">
            <v>0</v>
          </cell>
          <cell r="Z323" t="b">
            <v>0</v>
          </cell>
          <cell r="AA323" t="b">
            <v>0</v>
          </cell>
          <cell r="AB323">
            <v>0</v>
          </cell>
          <cell r="AC323" t="b">
            <v>1</v>
          </cell>
          <cell r="AE323" t="str">
            <v>P</v>
          </cell>
          <cell r="AF323"/>
          <cell r="AG323">
            <v>0</v>
          </cell>
          <cell r="AI323"/>
        </row>
        <row r="324">
          <cell r="C324" t="str">
            <v>Totalforeign_tax_credits.UnitTrusts</v>
          </cell>
          <cell r="D324">
            <v>292</v>
          </cell>
          <cell r="E324">
            <v>5</v>
          </cell>
          <cell r="F324" t="str">
            <v>Total_5</v>
          </cell>
          <cell r="G324" t="str">
            <v>AddB</v>
          </cell>
          <cell r="I324" t="str">
            <v>Total Units In Listed Unit Trusts</v>
          </cell>
          <cell r="J324">
            <v>26.78</v>
          </cell>
          <cell r="K324">
            <v>0</v>
          </cell>
          <cell r="L324">
            <v>26.78</v>
          </cell>
          <cell r="M324">
            <v>0</v>
          </cell>
          <cell r="N324" t="str">
            <v>Add</v>
          </cell>
          <cell r="O324">
            <v>0</v>
          </cell>
          <cell r="V324" t="str">
            <v>NA</v>
          </cell>
          <cell r="X324">
            <v>0</v>
          </cell>
          <cell r="Y324" t="b">
            <v>0</v>
          </cell>
          <cell r="Z324" t="b">
            <v>0</v>
          </cell>
          <cell r="AA324" t="b">
            <v>0</v>
          </cell>
          <cell r="AB324">
            <v>0</v>
          </cell>
          <cell r="AC324" t="b">
            <v>1</v>
          </cell>
          <cell r="AE324" t="str">
            <v>P</v>
          </cell>
          <cell r="AF324"/>
          <cell r="AG324">
            <v>0</v>
          </cell>
          <cell r="AI324"/>
        </row>
        <row r="325">
          <cell r="C325" t="str">
            <v>Totalforeign_tax_credits</v>
          </cell>
          <cell r="D325">
            <v>293</v>
          </cell>
          <cell r="E325">
            <v>4</v>
          </cell>
          <cell r="F325" t="str">
            <v>Total_4</v>
          </cell>
          <cell r="G325" t="str">
            <v>AddB</v>
          </cell>
          <cell r="I325" t="str">
            <v>Total Foreign Tax Credits</v>
          </cell>
          <cell r="J325">
            <v>551.85</v>
          </cell>
          <cell r="K325">
            <v>0</v>
          </cell>
          <cell r="L325">
            <v>551.85</v>
          </cell>
          <cell r="M325">
            <v>0</v>
          </cell>
          <cell r="N325" t="str">
            <v>Add</v>
          </cell>
          <cell r="O325">
            <v>0</v>
          </cell>
          <cell r="V325" t="str">
            <v>NA</v>
          </cell>
          <cell r="X325">
            <v>0</v>
          </cell>
          <cell r="Y325" t="b">
            <v>0</v>
          </cell>
          <cell r="Z325" t="b">
            <v>0</v>
          </cell>
          <cell r="AA325" t="b">
            <v>0</v>
          </cell>
          <cell r="AB325">
            <v>0</v>
          </cell>
          <cell r="AC325" t="b">
            <v>1</v>
          </cell>
          <cell r="AE325" t="str">
            <v>P</v>
          </cell>
          <cell r="AF325"/>
          <cell r="AG325">
            <v>0</v>
          </cell>
          <cell r="AI325"/>
        </row>
        <row r="326">
          <cell r="C326" t="str">
            <v>excessive_foreign_tax_credit_writeoff</v>
          </cell>
          <cell r="D326">
            <v>294</v>
          </cell>
          <cell r="E326">
            <v>4</v>
          </cell>
          <cell r="F326" t="str">
            <v>Line_4</v>
          </cell>
          <cell r="G326" t="str">
            <v>AddB</v>
          </cell>
          <cell r="I326" t="str">
            <v>Excessive Foreign Tax Credit Writeoff</v>
          </cell>
          <cell r="J326">
            <v>-551.85</v>
          </cell>
          <cell r="K326">
            <v>0</v>
          </cell>
          <cell r="L326">
            <v>-551.85</v>
          </cell>
          <cell r="M326">
            <v>0</v>
          </cell>
          <cell r="N326" t="str">
            <v>Add</v>
          </cell>
          <cell r="O326">
            <v>0</v>
          </cell>
          <cell r="V326" t="str">
            <v>NA</v>
          </cell>
          <cell r="X326">
            <v>0</v>
          </cell>
          <cell r="Y326" t="b">
            <v>0</v>
          </cell>
          <cell r="Z326" t="b">
            <v>0</v>
          </cell>
          <cell r="AA326" t="b">
            <v>0</v>
          </cell>
          <cell r="AB326">
            <v>0</v>
          </cell>
          <cell r="AC326" t="b">
            <v>1</v>
          </cell>
          <cell r="AE326" t="str">
            <v>P</v>
          </cell>
          <cell r="AF326"/>
          <cell r="AG326">
            <v>0</v>
          </cell>
          <cell r="AI326"/>
        </row>
        <row r="327">
          <cell r="C327" t="str">
            <v>Totalincome_tax_payable</v>
          </cell>
          <cell r="D327">
            <v>295</v>
          </cell>
          <cell r="E327">
            <v>3</v>
          </cell>
          <cell r="F327" t="str">
            <v>Total_3</v>
          </cell>
          <cell r="G327" t="str">
            <v>AddB</v>
          </cell>
          <cell r="I327" t="str">
            <v>Total Current Tax Assets</v>
          </cell>
          <cell r="J327">
            <v>32653.11</v>
          </cell>
          <cell r="K327">
            <v>0</v>
          </cell>
          <cell r="L327">
            <v>32653.11</v>
          </cell>
          <cell r="M327">
            <v>0</v>
          </cell>
          <cell r="N327" t="str">
            <v>Add</v>
          </cell>
          <cell r="O327">
            <v>0</v>
          </cell>
          <cell r="V327" t="str">
            <v>NA</v>
          </cell>
          <cell r="X327">
            <v>0</v>
          </cell>
          <cell r="Y327" t="b">
            <v>0</v>
          </cell>
          <cell r="Z327" t="b">
            <v>0</v>
          </cell>
          <cell r="AA327" t="b">
            <v>0</v>
          </cell>
          <cell r="AB327">
            <v>0</v>
          </cell>
          <cell r="AC327" t="b">
            <v>1</v>
          </cell>
          <cell r="AE327" t="str">
            <v>P</v>
          </cell>
          <cell r="AF327"/>
          <cell r="AG327">
            <v>0</v>
          </cell>
          <cell r="AI327"/>
        </row>
        <row r="328">
          <cell r="C328" t="str">
            <v>Totalother_assets</v>
          </cell>
          <cell r="D328">
            <v>296</v>
          </cell>
          <cell r="E328">
            <v>2</v>
          </cell>
          <cell r="F328" t="str">
            <v>Total_2</v>
          </cell>
          <cell r="G328" t="str">
            <v>AddB</v>
          </cell>
          <cell r="I328" t="str">
            <v>Total Other Assets</v>
          </cell>
          <cell r="J328">
            <v>768139.59</v>
          </cell>
          <cell r="K328">
            <v>0</v>
          </cell>
          <cell r="L328">
            <v>768139.59</v>
          </cell>
          <cell r="M328">
            <v>0</v>
          </cell>
          <cell r="N328" t="str">
            <v>Add</v>
          </cell>
          <cell r="O328">
            <v>0</v>
          </cell>
          <cell r="V328" t="str">
            <v>NA</v>
          </cell>
          <cell r="X328">
            <v>0</v>
          </cell>
          <cell r="Y328" t="b">
            <v>0</v>
          </cell>
          <cell r="Z328" t="b">
            <v>0</v>
          </cell>
          <cell r="AA328" t="b">
            <v>0</v>
          </cell>
          <cell r="AB328">
            <v>0</v>
          </cell>
          <cell r="AC328" t="b">
            <v>1</v>
          </cell>
          <cell r="AE328" t="str">
            <v>P</v>
          </cell>
          <cell r="AF328"/>
          <cell r="AG328">
            <v>0</v>
          </cell>
          <cell r="AI328"/>
        </row>
        <row r="329">
          <cell r="C329" t="str">
            <v>TotalAssets</v>
          </cell>
          <cell r="D329">
            <v>297</v>
          </cell>
          <cell r="E329">
            <v>1</v>
          </cell>
          <cell r="F329" t="str">
            <v>Total_1</v>
          </cell>
          <cell r="G329" t="str">
            <v>AddB</v>
          </cell>
          <cell r="I329" t="str">
            <v>Total Assets</v>
          </cell>
          <cell r="J329">
            <v>8662089.9000000004</v>
          </cell>
          <cell r="K329">
            <v>0</v>
          </cell>
          <cell r="L329">
            <v>8662089.9000000004</v>
          </cell>
          <cell r="M329">
            <v>0</v>
          </cell>
          <cell r="N329" t="str">
            <v>Add</v>
          </cell>
          <cell r="O329">
            <v>0</v>
          </cell>
          <cell r="V329" t="str">
            <v>NA</v>
          </cell>
          <cell r="X329">
            <v>0</v>
          </cell>
          <cell r="Y329" t="b">
            <v>0</v>
          </cell>
          <cell r="Z329" t="b">
            <v>0</v>
          </cell>
          <cell r="AA329" t="b">
            <v>0</v>
          </cell>
          <cell r="AB329">
            <v>0</v>
          </cell>
          <cell r="AC329" t="b">
            <v>1</v>
          </cell>
          <cell r="AE329" t="str">
            <v>P</v>
          </cell>
          <cell r="AF329"/>
          <cell r="AG329">
            <v>0</v>
          </cell>
          <cell r="AI329"/>
        </row>
        <row r="330">
          <cell r="C330" t="str">
            <v>Member Entitlements</v>
          </cell>
          <cell r="D330">
            <v>298</v>
          </cell>
          <cell r="E330">
            <v>1</v>
          </cell>
          <cell r="F330" t="str">
            <v>Header_1</v>
          </cell>
          <cell r="G330" t="str">
            <v>AddD</v>
          </cell>
          <cell r="I330" t="str">
            <v>Member Entitlements</v>
          </cell>
          <cell r="J330">
            <v>0</v>
          </cell>
          <cell r="K330">
            <v>0</v>
          </cell>
          <cell r="L330">
            <v>0</v>
          </cell>
          <cell r="M330">
            <v>0</v>
          </cell>
          <cell r="O330">
            <v>0</v>
          </cell>
          <cell r="V330" t="str">
            <v>NA</v>
          </cell>
          <cell r="X330">
            <v>0</v>
          </cell>
          <cell r="Y330" t="b">
            <v>0</v>
          </cell>
          <cell r="Z330" t="b">
            <v>0</v>
          </cell>
          <cell r="AA330" t="b">
            <v>0</v>
          </cell>
          <cell r="AB330">
            <v>0</v>
          </cell>
          <cell r="AC330" t="b">
            <v>1</v>
          </cell>
          <cell r="AE330" t="str">
            <v>P</v>
          </cell>
          <cell r="AF330"/>
          <cell r="AG330">
            <v>0</v>
          </cell>
          <cell r="AI330"/>
        </row>
        <row r="331">
          <cell r="C331" t="str">
            <v>members_entitlements_accounts</v>
          </cell>
          <cell r="D331">
            <v>299</v>
          </cell>
          <cell r="E331">
            <v>2</v>
          </cell>
          <cell r="F331" t="str">
            <v>Header_2</v>
          </cell>
          <cell r="G331" t="str">
            <v>AddD</v>
          </cell>
          <cell r="I331" t="str">
            <v>Member Entitlement Accounts</v>
          </cell>
          <cell r="J331">
            <v>0</v>
          </cell>
          <cell r="K331">
            <v>0</v>
          </cell>
          <cell r="L331">
            <v>0</v>
          </cell>
          <cell r="M331">
            <v>0</v>
          </cell>
          <cell r="O331">
            <v>0</v>
          </cell>
          <cell r="V331" t="str">
            <v>NA</v>
          </cell>
          <cell r="X331">
            <v>0</v>
          </cell>
          <cell r="Y331" t="b">
            <v>0</v>
          </cell>
          <cell r="Z331" t="b">
            <v>0</v>
          </cell>
          <cell r="AA331" t="b">
            <v>0</v>
          </cell>
          <cell r="AB331">
            <v>0</v>
          </cell>
          <cell r="AC331" t="b">
            <v>1</v>
          </cell>
          <cell r="AE331" t="str">
            <v>P</v>
          </cell>
          <cell r="AF331"/>
          <cell r="AG331">
            <v>0</v>
          </cell>
          <cell r="AI331"/>
        </row>
        <row r="332">
          <cell r="C332" t="str">
            <v>members_entitlements_accounts.HICKEA0</v>
          </cell>
          <cell r="D332">
            <v>300</v>
          </cell>
          <cell r="E332">
            <v>3</v>
          </cell>
          <cell r="F332" t="str">
            <v>Header_3</v>
          </cell>
          <cell r="G332" t="str">
            <v>AddD</v>
          </cell>
          <cell r="I332" t="str">
            <v>Dr Andrew Hickey</v>
          </cell>
          <cell r="J332">
            <v>0</v>
          </cell>
          <cell r="K332">
            <v>0</v>
          </cell>
          <cell r="L332">
            <v>0</v>
          </cell>
          <cell r="M332">
            <v>0</v>
          </cell>
          <cell r="O332">
            <v>0</v>
          </cell>
          <cell r="V332" t="str">
            <v>NA</v>
          </cell>
          <cell r="X332">
            <v>0</v>
          </cell>
          <cell r="Y332" t="b">
            <v>0</v>
          </cell>
          <cell r="Z332" t="b">
            <v>0</v>
          </cell>
          <cell r="AA332" t="b">
            <v>0</v>
          </cell>
          <cell r="AB332">
            <v>0</v>
          </cell>
          <cell r="AC332" t="b">
            <v>1</v>
          </cell>
          <cell r="AE332" t="str">
            <v>P</v>
          </cell>
          <cell r="AF332"/>
          <cell r="AG332">
            <v>0</v>
          </cell>
          <cell r="AI332"/>
        </row>
        <row r="333">
          <cell r="C333" t="str">
            <v>members_entitlements_accounts.HICKEA0.2a94b71c-6e95-4036-ad4c-abcdde0ecbce</v>
          </cell>
          <cell r="D333">
            <v>301</v>
          </cell>
          <cell r="E333">
            <v>4</v>
          </cell>
          <cell r="F333" t="str">
            <v>Line_4</v>
          </cell>
          <cell r="G333" t="str">
            <v>AddD</v>
          </cell>
          <cell r="I333" t="str">
            <v>Account Based Pension 3% tax free</v>
          </cell>
          <cell r="J333">
            <v>621045.21</v>
          </cell>
          <cell r="K333">
            <v>0</v>
          </cell>
          <cell r="L333">
            <v>621045.21</v>
          </cell>
          <cell r="M333">
            <v>0</v>
          </cell>
          <cell r="N333" t="str">
            <v>Add</v>
          </cell>
          <cell r="O333">
            <v>0</v>
          </cell>
          <cell r="V333" t="str">
            <v>NA</v>
          </cell>
          <cell r="X333">
            <v>0</v>
          </cell>
          <cell r="Y333" t="b">
            <v>0</v>
          </cell>
          <cell r="Z333" t="b">
            <v>0</v>
          </cell>
          <cell r="AA333" t="b">
            <v>0</v>
          </cell>
          <cell r="AB333">
            <v>0</v>
          </cell>
          <cell r="AC333" t="b">
            <v>1</v>
          </cell>
          <cell r="AE333" t="str">
            <v>P</v>
          </cell>
          <cell r="AF333"/>
          <cell r="AG333">
            <v>0</v>
          </cell>
          <cell r="AI333"/>
        </row>
        <row r="334">
          <cell r="C334" t="str">
            <v>members_entitlements_accounts.HICKEA0.fbf7df15-0869-46dc-aed8-306d1e38c235</v>
          </cell>
          <cell r="D334">
            <v>302</v>
          </cell>
          <cell r="E334">
            <v>4</v>
          </cell>
          <cell r="F334" t="str">
            <v>Line_4</v>
          </cell>
          <cell r="G334" t="str">
            <v>AddD</v>
          </cell>
          <cell r="I334" t="str">
            <v>Account Based Pension 89% tax free</v>
          </cell>
          <cell r="J334">
            <v>513075.38</v>
          </cell>
          <cell r="K334">
            <v>0</v>
          </cell>
          <cell r="L334">
            <v>513075.38</v>
          </cell>
          <cell r="M334">
            <v>0</v>
          </cell>
          <cell r="N334" t="str">
            <v>Add</v>
          </cell>
          <cell r="O334">
            <v>0</v>
          </cell>
          <cell r="V334" t="str">
            <v>NA</v>
          </cell>
          <cell r="X334">
            <v>0</v>
          </cell>
          <cell r="Y334" t="b">
            <v>0</v>
          </cell>
          <cell r="Z334" t="b">
            <v>0</v>
          </cell>
          <cell r="AA334" t="b">
            <v>0</v>
          </cell>
          <cell r="AB334">
            <v>0</v>
          </cell>
          <cell r="AC334" t="b">
            <v>1</v>
          </cell>
          <cell r="AE334" t="str">
            <v>P</v>
          </cell>
          <cell r="AF334"/>
          <cell r="AG334">
            <v>0</v>
          </cell>
          <cell r="AI334"/>
        </row>
        <row r="335">
          <cell r="C335" t="str">
            <v>members_entitlements_accounts.HICKEA0.4326ec00-7d85-4879-b886-bb776bd4c9e0</v>
          </cell>
          <cell r="D335">
            <v>303</v>
          </cell>
          <cell r="E335">
            <v>4</v>
          </cell>
          <cell r="F335" t="str">
            <v>Line_4</v>
          </cell>
          <cell r="G335" t="str">
            <v>AddD</v>
          </cell>
          <cell r="I335" t="str">
            <v>Account Based Pension 95% tax free</v>
          </cell>
          <cell r="J335">
            <v>465879.41</v>
          </cell>
          <cell r="K335">
            <v>0</v>
          </cell>
          <cell r="L335">
            <v>465879.41</v>
          </cell>
          <cell r="M335">
            <v>0</v>
          </cell>
          <cell r="N335" t="str">
            <v>Add</v>
          </cell>
          <cell r="O335">
            <v>0</v>
          </cell>
          <cell r="V335" t="str">
            <v>NA</v>
          </cell>
          <cell r="X335">
            <v>0</v>
          </cell>
          <cell r="Y335" t="b">
            <v>0</v>
          </cell>
          <cell r="Z335" t="b">
            <v>0</v>
          </cell>
          <cell r="AA335" t="b">
            <v>0</v>
          </cell>
          <cell r="AB335">
            <v>0</v>
          </cell>
          <cell r="AC335" t="b">
            <v>1</v>
          </cell>
          <cell r="AE335" t="str">
            <v>P</v>
          </cell>
          <cell r="AF335"/>
          <cell r="AG335">
            <v>0</v>
          </cell>
          <cell r="AI335"/>
        </row>
        <row r="336">
          <cell r="C336" t="str">
            <v>members_entitlements_accounts.HICKEA0.11e20dda-5496-4923-b2da-304862ccfdab</v>
          </cell>
          <cell r="D336">
            <v>304</v>
          </cell>
          <cell r="E336">
            <v>4</v>
          </cell>
          <cell r="F336" t="str">
            <v>Line_4</v>
          </cell>
          <cell r="G336" t="str">
            <v>AddD</v>
          </cell>
          <cell r="I336" t="str">
            <v>Accumulation</v>
          </cell>
          <cell r="J336">
            <v>1856041.45</v>
          </cell>
          <cell r="K336">
            <v>0</v>
          </cell>
          <cell r="L336">
            <v>1856041.45</v>
          </cell>
          <cell r="M336">
            <v>0</v>
          </cell>
          <cell r="N336" t="str">
            <v>Add</v>
          </cell>
          <cell r="O336">
            <v>0</v>
          </cell>
          <cell r="V336" t="str">
            <v>NA</v>
          </cell>
          <cell r="X336">
            <v>0</v>
          </cell>
          <cell r="Y336" t="b">
            <v>0</v>
          </cell>
          <cell r="Z336" t="b">
            <v>0</v>
          </cell>
          <cell r="AA336" t="b">
            <v>0</v>
          </cell>
          <cell r="AB336">
            <v>0</v>
          </cell>
          <cell r="AC336" t="b">
            <v>1</v>
          </cell>
          <cell r="AE336" t="str">
            <v>P</v>
          </cell>
          <cell r="AF336"/>
          <cell r="AG336">
            <v>0</v>
          </cell>
          <cell r="AI336"/>
        </row>
        <row r="337">
          <cell r="C337" t="str">
            <v>Totalmembers_entitlements_accounts.HICKEA0</v>
          </cell>
          <cell r="D337">
            <v>305</v>
          </cell>
          <cell r="E337">
            <v>3</v>
          </cell>
          <cell r="F337" t="str">
            <v>Total_3</v>
          </cell>
          <cell r="G337" t="str">
            <v>AddD</v>
          </cell>
          <cell r="I337" t="str">
            <v>Total Dr Andrew Hickey</v>
          </cell>
          <cell r="J337">
            <v>3456041.45</v>
          </cell>
          <cell r="K337">
            <v>0</v>
          </cell>
          <cell r="L337">
            <v>3456041.45</v>
          </cell>
          <cell r="M337">
            <v>0</v>
          </cell>
          <cell r="N337" t="str">
            <v>Add</v>
          </cell>
          <cell r="O337">
            <v>0</v>
          </cell>
          <cell r="V337" t="str">
            <v>NA</v>
          </cell>
          <cell r="X337">
            <v>0</v>
          </cell>
          <cell r="Y337" t="b">
            <v>0</v>
          </cell>
          <cell r="Z337" t="b">
            <v>0</v>
          </cell>
          <cell r="AA337" t="b">
            <v>0</v>
          </cell>
          <cell r="AB337">
            <v>0</v>
          </cell>
          <cell r="AC337" t="b">
            <v>1</v>
          </cell>
          <cell r="AE337" t="str">
            <v>P</v>
          </cell>
          <cell r="AF337"/>
          <cell r="AG337">
            <v>0</v>
          </cell>
          <cell r="AI337"/>
        </row>
        <row r="338">
          <cell r="C338" t="str">
            <v>members_entitlements_accounts.HICKEC0</v>
          </cell>
          <cell r="D338">
            <v>306</v>
          </cell>
          <cell r="E338">
            <v>3</v>
          </cell>
          <cell r="F338" t="str">
            <v>Header_3</v>
          </cell>
          <cell r="G338" t="str">
            <v>AddD</v>
          </cell>
          <cell r="I338" t="str">
            <v>Dr Camille Hickey</v>
          </cell>
          <cell r="J338">
            <v>0</v>
          </cell>
          <cell r="K338">
            <v>0</v>
          </cell>
          <cell r="L338">
            <v>0</v>
          </cell>
          <cell r="M338">
            <v>0</v>
          </cell>
          <cell r="O338">
            <v>0</v>
          </cell>
          <cell r="V338" t="str">
            <v>NA</v>
          </cell>
          <cell r="X338">
            <v>0</v>
          </cell>
          <cell r="Y338" t="b">
            <v>0</v>
          </cell>
          <cell r="Z338" t="b">
            <v>0</v>
          </cell>
          <cell r="AA338" t="b">
            <v>0</v>
          </cell>
          <cell r="AB338">
            <v>0</v>
          </cell>
          <cell r="AC338" t="b">
            <v>1</v>
          </cell>
          <cell r="AE338" t="str">
            <v>P</v>
          </cell>
          <cell r="AF338"/>
          <cell r="AG338">
            <v>0</v>
          </cell>
          <cell r="AI338"/>
        </row>
        <row r="339">
          <cell r="C339" t="str">
            <v>members_entitlements_accounts.HICKEC0.222fc773-3513-479b-bf62-f35fe4556112</v>
          </cell>
          <cell r="D339">
            <v>307</v>
          </cell>
          <cell r="E339">
            <v>4</v>
          </cell>
          <cell r="F339" t="str">
            <v>Line_4</v>
          </cell>
          <cell r="G339" t="str">
            <v>AddD</v>
          </cell>
          <cell r="I339" t="str">
            <v>Account Based Pension 100% tax free</v>
          </cell>
          <cell r="J339">
            <v>399248.22</v>
          </cell>
          <cell r="K339">
            <v>0</v>
          </cell>
          <cell r="L339">
            <v>399248.22</v>
          </cell>
          <cell r="M339">
            <v>0</v>
          </cell>
          <cell r="N339" t="str">
            <v>Add</v>
          </cell>
          <cell r="O339">
            <v>0</v>
          </cell>
          <cell r="V339" t="str">
            <v>NA</v>
          </cell>
          <cell r="X339">
            <v>0</v>
          </cell>
          <cell r="Y339" t="b">
            <v>0</v>
          </cell>
          <cell r="Z339" t="b">
            <v>0</v>
          </cell>
          <cell r="AA339" t="b">
            <v>0</v>
          </cell>
          <cell r="AB339">
            <v>0</v>
          </cell>
          <cell r="AC339" t="b">
            <v>1</v>
          </cell>
          <cell r="AE339" t="str">
            <v>P</v>
          </cell>
          <cell r="AF339"/>
          <cell r="AG339">
            <v>0</v>
          </cell>
          <cell r="AI339"/>
        </row>
        <row r="340">
          <cell r="C340" t="str">
            <v>members_entitlements_accounts.HICKEC0.c88ac5ce-b438-4bf3-96de-ce502ca7dc08</v>
          </cell>
          <cell r="D340">
            <v>308</v>
          </cell>
          <cell r="E340">
            <v>4</v>
          </cell>
          <cell r="F340" t="str">
            <v>Line_4</v>
          </cell>
          <cell r="G340" t="str">
            <v>AddD</v>
          </cell>
          <cell r="I340" t="str">
            <v>Account Based Pension 8% tax free</v>
          </cell>
          <cell r="J340">
            <v>418820.7</v>
          </cell>
          <cell r="K340">
            <v>0</v>
          </cell>
          <cell r="L340">
            <v>418820.7</v>
          </cell>
          <cell r="M340">
            <v>0</v>
          </cell>
          <cell r="N340" t="str">
            <v>Add</v>
          </cell>
          <cell r="O340">
            <v>0</v>
          </cell>
          <cell r="V340" t="str">
            <v>NA</v>
          </cell>
          <cell r="X340">
            <v>0</v>
          </cell>
          <cell r="Y340" t="b">
            <v>0</v>
          </cell>
          <cell r="Z340" t="b">
            <v>0</v>
          </cell>
          <cell r="AA340" t="b">
            <v>0</v>
          </cell>
          <cell r="AB340">
            <v>0</v>
          </cell>
          <cell r="AC340" t="b">
            <v>1</v>
          </cell>
          <cell r="AE340" t="str">
            <v>P</v>
          </cell>
          <cell r="AF340"/>
          <cell r="AG340">
            <v>0</v>
          </cell>
          <cell r="AI340"/>
        </row>
        <row r="341">
          <cell r="C341" t="str">
            <v>members_entitlements_accounts.HICKEC0.f17f7707-d89f-48cb-bb50-91f13fa40157</v>
          </cell>
          <cell r="D341">
            <v>309</v>
          </cell>
          <cell r="E341">
            <v>4</v>
          </cell>
          <cell r="F341" t="str">
            <v>Line_4</v>
          </cell>
          <cell r="G341" t="str">
            <v>AddD</v>
          </cell>
          <cell r="I341" t="str">
            <v>Account Based Pension 94% tax free</v>
          </cell>
          <cell r="J341">
            <v>146478.93</v>
          </cell>
          <cell r="K341">
            <v>0</v>
          </cell>
          <cell r="L341">
            <v>146478.93</v>
          </cell>
          <cell r="M341">
            <v>0</v>
          </cell>
          <cell r="N341" t="str">
            <v>Add</v>
          </cell>
          <cell r="O341">
            <v>0</v>
          </cell>
          <cell r="V341" t="str">
            <v>NA</v>
          </cell>
          <cell r="X341">
            <v>0</v>
          </cell>
          <cell r="Y341" t="b">
            <v>0</v>
          </cell>
          <cell r="Z341" t="b">
            <v>0</v>
          </cell>
          <cell r="AA341" t="b">
            <v>0</v>
          </cell>
          <cell r="AB341">
            <v>0</v>
          </cell>
          <cell r="AC341" t="b">
            <v>1</v>
          </cell>
          <cell r="AE341" t="str">
            <v>P</v>
          </cell>
          <cell r="AF341"/>
          <cell r="AG341">
            <v>0</v>
          </cell>
          <cell r="AI341"/>
        </row>
        <row r="342">
          <cell r="C342" t="str">
            <v>members_entitlements_accounts.HICKEC0.0a494c12-39e5-45a1-8b07-1dde1f534960</v>
          </cell>
          <cell r="D342">
            <v>310</v>
          </cell>
          <cell r="E342">
            <v>4</v>
          </cell>
          <cell r="F342" t="str">
            <v>Line_4</v>
          </cell>
          <cell r="G342" t="str">
            <v>AddD</v>
          </cell>
          <cell r="I342" t="str">
            <v>Account Based Pension 99% tax free</v>
          </cell>
          <cell r="J342">
            <v>635452.15</v>
          </cell>
          <cell r="K342">
            <v>0</v>
          </cell>
          <cell r="L342">
            <v>635452.15</v>
          </cell>
          <cell r="M342">
            <v>0</v>
          </cell>
          <cell r="N342" t="str">
            <v>Add</v>
          </cell>
          <cell r="O342">
            <v>0</v>
          </cell>
          <cell r="V342" t="str">
            <v>NA</v>
          </cell>
          <cell r="X342">
            <v>0</v>
          </cell>
          <cell r="Y342" t="b">
            <v>0</v>
          </cell>
          <cell r="Z342" t="b">
            <v>0</v>
          </cell>
          <cell r="AA342" t="b">
            <v>0</v>
          </cell>
          <cell r="AB342">
            <v>0</v>
          </cell>
          <cell r="AC342" t="b">
            <v>1</v>
          </cell>
          <cell r="AE342" t="str">
            <v>P</v>
          </cell>
          <cell r="AF342"/>
          <cell r="AG342">
            <v>0</v>
          </cell>
          <cell r="AI342"/>
        </row>
        <row r="343">
          <cell r="C343" t="str">
            <v>members_entitlements_accounts.HICKEC0.07be3b3b-4df8-44a2-a0c3-821bc1fca38e</v>
          </cell>
          <cell r="D343">
            <v>311</v>
          </cell>
          <cell r="E343">
            <v>4</v>
          </cell>
          <cell r="F343" t="str">
            <v>Line_4</v>
          </cell>
          <cell r="G343" t="str">
            <v>AddD</v>
          </cell>
          <cell r="I343" t="str">
            <v>Accumulation</v>
          </cell>
          <cell r="J343">
            <v>3606048.45</v>
          </cell>
          <cell r="K343">
            <v>0</v>
          </cell>
          <cell r="L343">
            <v>3606048.45</v>
          </cell>
          <cell r="M343">
            <v>0</v>
          </cell>
          <cell r="N343" t="str">
            <v>Add</v>
          </cell>
          <cell r="O343">
            <v>0</v>
          </cell>
          <cell r="V343" t="str">
            <v>NA</v>
          </cell>
          <cell r="X343">
            <v>0</v>
          </cell>
          <cell r="Y343" t="b">
            <v>0</v>
          </cell>
          <cell r="Z343" t="b">
            <v>0</v>
          </cell>
          <cell r="AA343" t="b">
            <v>0</v>
          </cell>
          <cell r="AB343">
            <v>0</v>
          </cell>
          <cell r="AC343" t="b">
            <v>1</v>
          </cell>
          <cell r="AE343" t="str">
            <v>P</v>
          </cell>
          <cell r="AF343"/>
          <cell r="AG343">
            <v>0</v>
          </cell>
          <cell r="AI343"/>
        </row>
        <row r="344">
          <cell r="C344" t="str">
            <v>Totalmembers_entitlements_accounts.HICKEC0</v>
          </cell>
          <cell r="D344">
            <v>312</v>
          </cell>
          <cell r="E344">
            <v>3</v>
          </cell>
          <cell r="F344" t="str">
            <v>Total_3</v>
          </cell>
          <cell r="G344" t="str">
            <v>AddD</v>
          </cell>
          <cell r="I344" t="str">
            <v>Total Dr Camille Hickey</v>
          </cell>
          <cell r="J344">
            <v>5206048.45</v>
          </cell>
          <cell r="K344">
            <v>0</v>
          </cell>
          <cell r="L344">
            <v>5206048.45</v>
          </cell>
          <cell r="M344">
            <v>0</v>
          </cell>
          <cell r="N344" t="str">
            <v>Add</v>
          </cell>
          <cell r="O344">
            <v>0</v>
          </cell>
          <cell r="V344" t="str">
            <v>NA</v>
          </cell>
          <cell r="X344">
            <v>0</v>
          </cell>
          <cell r="Y344" t="b">
            <v>0</v>
          </cell>
          <cell r="Z344" t="b">
            <v>0</v>
          </cell>
          <cell r="AA344" t="b">
            <v>0</v>
          </cell>
          <cell r="AB344">
            <v>0</v>
          </cell>
          <cell r="AC344" t="b">
            <v>1</v>
          </cell>
          <cell r="AE344" t="str">
            <v>P</v>
          </cell>
          <cell r="AF344"/>
          <cell r="AG344">
            <v>0</v>
          </cell>
          <cell r="AI344"/>
        </row>
        <row r="345">
          <cell r="C345" t="str">
            <v>Totalmembers_entitlements_accounts</v>
          </cell>
          <cell r="D345">
            <v>313</v>
          </cell>
          <cell r="E345">
            <v>2</v>
          </cell>
          <cell r="F345" t="str">
            <v>Total_2</v>
          </cell>
          <cell r="G345" t="str">
            <v>AddD</v>
          </cell>
          <cell r="I345" t="str">
            <v>Total Member Entitlement Accounts</v>
          </cell>
          <cell r="J345">
            <v>8662089.9000000004</v>
          </cell>
          <cell r="K345">
            <v>0</v>
          </cell>
          <cell r="L345">
            <v>8662089.9000000004</v>
          </cell>
          <cell r="M345">
            <v>0</v>
          </cell>
          <cell r="N345" t="str">
            <v>Add</v>
          </cell>
          <cell r="O345">
            <v>0</v>
          </cell>
          <cell r="V345" t="str">
            <v>NA</v>
          </cell>
          <cell r="X345">
            <v>0</v>
          </cell>
          <cell r="Y345" t="b">
            <v>0</v>
          </cell>
          <cell r="Z345" t="b">
            <v>0</v>
          </cell>
          <cell r="AA345" t="b">
            <v>0</v>
          </cell>
          <cell r="AB345">
            <v>0</v>
          </cell>
          <cell r="AC345" t="b">
            <v>1</v>
          </cell>
          <cell r="AE345" t="str">
            <v>P</v>
          </cell>
          <cell r="AF345"/>
          <cell r="AG345">
            <v>0</v>
          </cell>
          <cell r="AI345"/>
        </row>
        <row r="346">
          <cell r="C346" t="str">
            <v>TotalMember Entitlements</v>
          </cell>
          <cell r="D346">
            <v>314</v>
          </cell>
          <cell r="E346">
            <v>1</v>
          </cell>
          <cell r="F346" t="str">
            <v>Total_1</v>
          </cell>
          <cell r="G346" t="str">
            <v>AddD</v>
          </cell>
          <cell r="I346" t="str">
            <v>Total Member Entitlements</v>
          </cell>
          <cell r="J346">
            <v>8662089.9000000004</v>
          </cell>
          <cell r="K346">
            <v>0</v>
          </cell>
          <cell r="L346">
            <v>8662089.9000000004</v>
          </cell>
          <cell r="M346">
            <v>0</v>
          </cell>
          <cell r="N346" t="str">
            <v>Add</v>
          </cell>
          <cell r="O346">
            <v>0</v>
          </cell>
          <cell r="V346" t="str">
            <v>NA</v>
          </cell>
          <cell r="X346">
            <v>0</v>
          </cell>
          <cell r="Y346" t="b">
            <v>0</v>
          </cell>
          <cell r="Z346" t="b">
            <v>0</v>
          </cell>
          <cell r="AA346" t="b">
            <v>0</v>
          </cell>
          <cell r="AB346">
            <v>0</v>
          </cell>
          <cell r="AC346" t="b">
            <v>1</v>
          </cell>
          <cell r="AE346" t="str">
            <v>P</v>
          </cell>
          <cell r="AF346"/>
          <cell r="AG346">
            <v>0</v>
          </cell>
          <cell r="AI346"/>
        </row>
      </sheetData>
      <sheetData sheetId="9"/>
      <sheetData sheetId="10">
        <row r="6">
          <cell r="I6">
            <v>0</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ow r="2">
          <cell r="A2" t="str">
            <v>Not Started</v>
          </cell>
          <cell r="B2">
            <v>0</v>
          </cell>
        </row>
        <row r="3">
          <cell r="A3" t="str">
            <v>Started</v>
          </cell>
          <cell r="B3">
            <v>1</v>
          </cell>
        </row>
        <row r="4">
          <cell r="A4" t="str">
            <v>Client Query</v>
          </cell>
          <cell r="B4">
            <v>2</v>
          </cell>
        </row>
        <row r="5">
          <cell r="A5" t="str">
            <v>Ready for Review</v>
          </cell>
          <cell r="B5">
            <v>3</v>
          </cell>
        </row>
        <row r="6">
          <cell r="A6" t="str">
            <v>Rework Required</v>
          </cell>
          <cell r="B6">
            <v>4</v>
          </cell>
        </row>
        <row r="7">
          <cell r="A7" t="str">
            <v>Rework Complete</v>
          </cell>
          <cell r="B7">
            <v>5</v>
          </cell>
        </row>
        <row r="8">
          <cell r="A8" t="str">
            <v>Review</v>
          </cell>
          <cell r="B8">
            <v>6</v>
          </cell>
        </row>
        <row r="9">
          <cell r="A9" t="str">
            <v>Final Review</v>
          </cell>
          <cell r="B9">
            <v>7</v>
          </cell>
        </row>
        <row r="10">
          <cell r="A10" t="str">
            <v>Complete</v>
          </cell>
          <cell r="B10">
            <v>8</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Backup_2021-02-05_11-13-19"/>
      <sheetName val="TBBackup_2021-01-27_15-35-05"/>
      <sheetName val="HNSW_Properties"/>
      <sheetName val="Rep_Settings"/>
      <sheetName val="HNSW_StatusLog"/>
      <sheetName val="Rep_Status"/>
      <sheetName val="HNSW_ItemsCount"/>
      <sheetName val="Assignment To do"/>
      <sheetName val="CSC P.Signoff Checklist"/>
      <sheetName val="Brief"/>
      <sheetName val="DeBrief"/>
      <sheetName val="Agenda Points"/>
      <sheetName val="Queries"/>
      <sheetName val="Pension Advice Schedule"/>
      <sheetName val="Tax Payment Sch"/>
      <sheetName val="GST &amp; BAS Rec"/>
      <sheetName val="Home"/>
      <sheetName val="Index"/>
      <sheetName val="Review Points"/>
      <sheetName val="Prov for Income Tax"/>
      <sheetName val="Investments"/>
      <sheetName val="Unlisted Unit Trust"/>
      <sheetName val="Investment Summary"/>
      <sheetName val="Interest Receivable"/>
      <sheetName val="Property CB &amp; MV"/>
      <sheetName val="Rental Inc &amp; Exp"/>
      <sheetName val="Loans"/>
      <sheetName val="GST Rec"/>
      <sheetName val="TBAR"/>
    </sheetNames>
    <sheetDataSet>
      <sheetData sheetId="0"/>
      <sheetData sheetId="1"/>
      <sheetData sheetId="2"/>
      <sheetData sheetId="3"/>
      <sheetData sheetId="4"/>
      <sheetData sheetId="5"/>
      <sheetData sheetId="6"/>
      <sheetData sheetId="7">
        <row r="4">
          <cell r="B4" t="str">
            <v>2020 Year End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fyidocs.com/documents/hownow:_r1176528" TargetMode="External"/><Relationship Id="rId2" Type="http://schemas.openxmlformats.org/officeDocument/2006/relationships/hyperlink" Target="https://app.fyidocs.com/documents/hownow:_r911866" TargetMode="External"/><Relationship Id="rId1" Type="http://schemas.openxmlformats.org/officeDocument/2006/relationships/hyperlink" Target="https://app.fyidocs.com/documents/hownow:_r911866"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app.fyidocs.com/documents/hownow:_r1156170" TargetMode="External"/><Relationship Id="rId7" Type="http://schemas.openxmlformats.org/officeDocument/2006/relationships/printerSettings" Target="../printerSettings/printerSettings2.bin"/><Relationship Id="rId2" Type="http://schemas.openxmlformats.org/officeDocument/2006/relationships/hyperlink" Target="https://app.fyidocs.com/documents/hownow:_r911866" TargetMode="External"/><Relationship Id="rId1" Type="http://schemas.openxmlformats.org/officeDocument/2006/relationships/hyperlink" Target="https://app.fyidocs.com/documents/hownow:_r911866" TargetMode="External"/><Relationship Id="rId6" Type="http://schemas.openxmlformats.org/officeDocument/2006/relationships/hyperlink" Target="https://app.fyidocs.com/documents/hownow:_r1176532" TargetMode="External"/><Relationship Id="rId5" Type="http://schemas.openxmlformats.org/officeDocument/2006/relationships/hyperlink" Target="https://app.fyidocs.com/documents/hownow:_r1176531" TargetMode="External"/><Relationship Id="rId4" Type="http://schemas.openxmlformats.org/officeDocument/2006/relationships/hyperlink" Target="https://app.fyidocs.com/documents/hownow:_r11561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3D926-4917-4BE5-9957-A6CB0860CF15}">
  <dimension ref="A2:O60"/>
  <sheetViews>
    <sheetView topLeftCell="A49" workbookViewId="0">
      <selection activeCell="H44" sqref="H44"/>
    </sheetView>
  </sheetViews>
  <sheetFormatPr defaultColWidth="13.7109375" defaultRowHeight="12.75" x14ac:dyDescent="0.2"/>
  <cols>
    <col min="1" max="1" width="19.28515625" style="1" customWidth="1"/>
    <col min="2" max="2" width="19.42578125" style="1" customWidth="1"/>
    <col min="3" max="3" width="13.7109375" style="1"/>
    <col min="4" max="4" width="1.5703125" style="1" customWidth="1"/>
    <col min="5" max="5" width="7.28515625" style="2" customWidth="1"/>
    <col min="6" max="9" width="13.7109375" style="1"/>
    <col min="10" max="10" width="20" style="1" bestFit="1" customWidth="1"/>
    <col min="11" max="11" width="35.42578125" style="1" bestFit="1" customWidth="1"/>
    <col min="12" max="16384" width="13.7109375" style="1"/>
  </cols>
  <sheetData>
    <row r="2" spans="1:13" ht="20.25" x14ac:dyDescent="0.3">
      <c r="A2" s="3" t="s">
        <v>0</v>
      </c>
      <c r="B2" s="4"/>
      <c r="C2" s="4"/>
      <c r="D2" s="4"/>
      <c r="E2" s="4"/>
    </row>
    <row r="3" spans="1:13" x14ac:dyDescent="0.2">
      <c r="A3" s="4"/>
      <c r="B3" s="4"/>
      <c r="C3" s="4"/>
      <c r="D3" s="4"/>
      <c r="E3" s="4"/>
    </row>
    <row r="4" spans="1:13" x14ac:dyDescent="0.2">
      <c r="A4" s="4"/>
      <c r="B4" s="4"/>
      <c r="C4" s="4"/>
      <c r="D4" s="4"/>
      <c r="E4" s="4"/>
    </row>
    <row r="5" spans="1:13" x14ac:dyDescent="0.2">
      <c r="A5" s="4"/>
      <c r="B5" s="4"/>
      <c r="C5" s="4"/>
      <c r="D5" s="4"/>
      <c r="E5" s="4"/>
    </row>
    <row r="6" spans="1:13" x14ac:dyDescent="0.2">
      <c r="A6" s="5" t="s">
        <v>1</v>
      </c>
      <c r="B6" s="6" t="str">
        <f>'[1]Assignment To do'!B3</f>
        <v>Fleay-Williamson Super Fund</v>
      </c>
      <c r="C6" s="5"/>
      <c r="D6" s="5"/>
      <c r="E6" s="1"/>
      <c r="G6" s="5" t="s">
        <v>2</v>
      </c>
      <c r="H6" s="7">
        <v>44182</v>
      </c>
    </row>
    <row r="7" spans="1:13" x14ac:dyDescent="0.2">
      <c r="A7" s="5" t="s">
        <v>3</v>
      </c>
      <c r="B7" s="6" t="str" cm="1">
        <f t="array" ref="B7:D7">+'[2]Assignment To do'!B4:D4</f>
        <v>2019 Year End</v>
      </c>
      <c r="C7" s="5">
        <v>0</v>
      </c>
      <c r="D7" s="5">
        <v>0</v>
      </c>
      <c r="E7" s="1"/>
      <c r="G7" s="5" t="s">
        <v>4</v>
      </c>
      <c r="H7" s="8" t="s">
        <v>5</v>
      </c>
    </row>
    <row r="8" spans="1:13" x14ac:dyDescent="0.2">
      <c r="A8" s="5" t="s">
        <v>6</v>
      </c>
      <c r="B8" s="5" t="str">
        <f>+A2</f>
        <v>Unlisted Unit Trusts</v>
      </c>
      <c r="C8" s="5"/>
      <c r="D8" s="5"/>
      <c r="E8" s="1"/>
      <c r="G8" s="5" t="s">
        <v>7</v>
      </c>
      <c r="H8" s="9" t="str">
        <f>'[1]Assignment To do'!I9</f>
        <v>Michelle</v>
      </c>
    </row>
    <row r="9" spans="1:13" ht="13.5" thickBot="1" x14ac:dyDescent="0.25">
      <c r="A9" s="10"/>
      <c r="B9" s="10"/>
      <c r="C9" s="10"/>
      <c r="D9" s="10"/>
      <c r="E9" s="10"/>
      <c r="F9" s="10"/>
      <c r="G9" s="10"/>
      <c r="H9" s="10"/>
    </row>
    <row r="10" spans="1:13" x14ac:dyDescent="0.2">
      <c r="E10" s="1"/>
      <c r="J10" s="11" t="s">
        <v>8</v>
      </c>
      <c r="K10" s="12"/>
      <c r="L10" s="12" t="s">
        <v>9</v>
      </c>
      <c r="M10" s="12" t="s">
        <v>10</v>
      </c>
    </row>
    <row r="11" spans="1:13" x14ac:dyDescent="0.2">
      <c r="A11" s="12" t="s">
        <v>11</v>
      </c>
      <c r="C11" s="13" t="s">
        <v>12</v>
      </c>
      <c r="D11" s="14"/>
      <c r="E11" s="14"/>
      <c r="F11" s="14"/>
      <c r="G11" s="14"/>
      <c r="J11" s="15">
        <v>78689</v>
      </c>
      <c r="K11" s="16" t="s">
        <v>13</v>
      </c>
      <c r="L11" s="17">
        <v>1</v>
      </c>
    </row>
    <row r="12" spans="1:13" x14ac:dyDescent="0.2">
      <c r="A12" s="12"/>
      <c r="E12" s="1"/>
      <c r="J12" s="15">
        <v>78689</v>
      </c>
      <c r="K12" s="16" t="s">
        <v>14</v>
      </c>
      <c r="L12" s="17">
        <v>1</v>
      </c>
    </row>
    <row r="13" spans="1:13" x14ac:dyDescent="0.2">
      <c r="A13" s="12" t="s">
        <v>15</v>
      </c>
      <c r="C13" s="13" t="s">
        <v>16</v>
      </c>
      <c r="D13" s="14"/>
      <c r="E13" s="14"/>
      <c r="F13" s="13"/>
      <c r="G13" s="14"/>
      <c r="J13" s="18">
        <v>50000</v>
      </c>
      <c r="K13" s="1" t="s">
        <v>17</v>
      </c>
      <c r="L13" s="19">
        <v>50000</v>
      </c>
    </row>
    <row r="14" spans="1:13" x14ac:dyDescent="0.2">
      <c r="E14" s="1"/>
      <c r="F14" s="13"/>
      <c r="J14" s="18">
        <v>50000</v>
      </c>
      <c r="K14" s="1" t="s">
        <v>18</v>
      </c>
      <c r="L14" s="19">
        <v>50000</v>
      </c>
    </row>
    <row r="15" spans="1:13" x14ac:dyDescent="0.2">
      <c r="A15" s="12" t="s">
        <v>19</v>
      </c>
      <c r="E15" s="1"/>
      <c r="J15" s="18">
        <v>42000</v>
      </c>
      <c r="K15" s="1" t="s">
        <v>20</v>
      </c>
      <c r="L15" s="19">
        <v>42000</v>
      </c>
    </row>
    <row r="16" spans="1:13" x14ac:dyDescent="0.2">
      <c r="E16" s="1"/>
      <c r="J16" s="18">
        <v>63000</v>
      </c>
      <c r="K16" s="1" t="s">
        <v>21</v>
      </c>
      <c r="L16" s="19">
        <v>63000</v>
      </c>
    </row>
    <row r="17" spans="1:13" x14ac:dyDescent="0.2">
      <c r="A17" s="1" t="s">
        <v>22</v>
      </c>
      <c r="C17" s="20">
        <f>+L25</f>
        <v>336695.52</v>
      </c>
      <c r="E17" s="1" t="s">
        <v>23</v>
      </c>
      <c r="J17" s="18">
        <v>43000</v>
      </c>
      <c r="K17" s="1" t="s">
        <v>24</v>
      </c>
      <c r="L17" s="19">
        <v>43000</v>
      </c>
    </row>
    <row r="18" spans="1:13" s="12" customFormat="1" x14ac:dyDescent="0.2">
      <c r="A18" s="1" t="s">
        <v>25</v>
      </c>
      <c r="B18" s="1"/>
      <c r="C18" s="21">
        <f>SUM(J13:J20)</f>
        <v>367216</v>
      </c>
      <c r="D18" s="1"/>
      <c r="E18" s="1" t="s">
        <v>26</v>
      </c>
      <c r="F18" s="1"/>
      <c r="G18" s="1"/>
      <c r="H18" s="1"/>
      <c r="J18" s="18">
        <v>11821</v>
      </c>
      <c r="K18" s="1" t="s">
        <v>27</v>
      </c>
      <c r="L18" s="19">
        <v>11821</v>
      </c>
    </row>
    <row r="19" spans="1:13" s="12" customFormat="1" x14ac:dyDescent="0.2">
      <c r="A19" s="1"/>
      <c r="B19" s="1"/>
      <c r="C19" s="22"/>
      <c r="D19" s="1"/>
      <c r="E19" s="1"/>
      <c r="F19" s="1"/>
      <c r="G19" s="1"/>
      <c r="H19" s="1"/>
      <c r="J19" s="18">
        <v>51619</v>
      </c>
      <c r="K19" s="1" t="s">
        <v>28</v>
      </c>
      <c r="L19" s="19">
        <v>51619</v>
      </c>
    </row>
    <row r="20" spans="1:13" s="12" customFormat="1" x14ac:dyDescent="0.2">
      <c r="A20" s="12" t="s">
        <v>29</v>
      </c>
      <c r="C20" s="23">
        <f>C17/C18</f>
        <v>0.9168868458890681</v>
      </c>
      <c r="J20" s="18">
        <v>55776</v>
      </c>
      <c r="K20" s="1" t="s">
        <v>30</v>
      </c>
      <c r="L20" s="19">
        <v>55776</v>
      </c>
    </row>
    <row r="21" spans="1:13" x14ac:dyDescent="0.2">
      <c r="A21" s="12"/>
      <c r="B21" s="12"/>
      <c r="C21" s="24"/>
      <c r="D21" s="12"/>
      <c r="E21" s="12"/>
      <c r="F21" s="12"/>
      <c r="G21" s="12"/>
      <c r="H21" s="12"/>
      <c r="I21" s="12"/>
      <c r="K21" s="1" t="s">
        <v>31</v>
      </c>
      <c r="L21" s="19">
        <v>-29680.74</v>
      </c>
    </row>
    <row r="22" spans="1:13" s="12" customFormat="1" ht="15" x14ac:dyDescent="0.25">
      <c r="A22" s="12" t="s">
        <v>32</v>
      </c>
      <c r="C22" s="25">
        <v>51619</v>
      </c>
      <c r="J22" s="26">
        <f>SUM(J13:J20)</f>
        <v>367216</v>
      </c>
      <c r="K22" s="27" t="s">
        <v>33</v>
      </c>
      <c r="L22" s="28">
        <f>SUM(L11:L21)</f>
        <v>337537.26</v>
      </c>
      <c r="M22" s="29"/>
    </row>
    <row r="23" spans="1:13" ht="15" x14ac:dyDescent="0.25">
      <c r="C23" s="22"/>
      <c r="E23" s="1"/>
      <c r="J23" s="26">
        <f>SUM(J11:J20)</f>
        <v>524594</v>
      </c>
      <c r="K23" t="s">
        <v>34</v>
      </c>
      <c r="L23" s="19">
        <v>-841.74</v>
      </c>
      <c r="M23" s="30"/>
    </row>
    <row r="24" spans="1:13" ht="13.5" thickBot="1" x14ac:dyDescent="0.25">
      <c r="A24" s="12" t="s">
        <v>35</v>
      </c>
      <c r="B24" s="12"/>
      <c r="C24" s="31">
        <f>C20*C22</f>
        <v>47328.782097947806</v>
      </c>
      <c r="D24" s="12"/>
      <c r="E24" s="12"/>
      <c r="F24" s="12"/>
      <c r="G24" s="12"/>
      <c r="H24" s="12"/>
      <c r="I24" s="12"/>
    </row>
    <row r="25" spans="1:13" ht="16.5" thickTop="1" thickBot="1" x14ac:dyDescent="0.3">
      <c r="E25" s="1"/>
      <c r="K25" s="32" t="s">
        <v>36</v>
      </c>
      <c r="L25" s="33">
        <f>+L22+L23</f>
        <v>336695.52</v>
      </c>
      <c r="M25" s="34">
        <f>+L25/J22</f>
        <v>0.9168868458890681</v>
      </c>
    </row>
    <row r="26" spans="1:13" ht="13.5" thickTop="1" x14ac:dyDescent="0.2">
      <c r="C26" s="35"/>
      <c r="D26" s="36"/>
      <c r="E26" s="1"/>
      <c r="F26" s="37"/>
    </row>
    <row r="27" spans="1:13" x14ac:dyDescent="0.2">
      <c r="E27" s="1"/>
    </row>
    <row r="28" spans="1:13" x14ac:dyDescent="0.2">
      <c r="F28" s="37"/>
    </row>
    <row r="29" spans="1:13" ht="20.25" x14ac:dyDescent="0.3">
      <c r="A29" s="3" t="s">
        <v>0</v>
      </c>
      <c r="B29" s="4"/>
      <c r="C29" s="4"/>
      <c r="D29" s="4"/>
      <c r="E29" s="4"/>
    </row>
    <row r="30" spans="1:13" x14ac:dyDescent="0.2">
      <c r="A30" s="4"/>
      <c r="B30" s="4"/>
      <c r="C30" s="4"/>
      <c r="D30" s="4"/>
      <c r="E30" s="4"/>
    </row>
    <row r="31" spans="1:13" x14ac:dyDescent="0.2">
      <c r="A31" s="4"/>
      <c r="B31" s="4"/>
      <c r="C31" s="4"/>
      <c r="D31" s="4"/>
      <c r="E31" s="4"/>
    </row>
    <row r="32" spans="1:13" x14ac:dyDescent="0.2">
      <c r="A32" s="4"/>
      <c r="B32" s="4"/>
      <c r="C32" s="4"/>
      <c r="D32" s="4"/>
      <c r="E32" s="4"/>
    </row>
    <row r="33" spans="1:13" x14ac:dyDescent="0.2">
      <c r="A33" s="5" t="s">
        <v>1</v>
      </c>
      <c r="B33" s="6" t="str">
        <f>+B6</f>
        <v>Fleay-Williamson Super Fund</v>
      </c>
      <c r="C33" s="5"/>
      <c r="D33" s="5"/>
      <c r="E33" s="1"/>
      <c r="J33" s="11" t="s">
        <v>8</v>
      </c>
      <c r="K33" s="12"/>
      <c r="L33" s="12" t="s">
        <v>9</v>
      </c>
      <c r="M33" s="12" t="s">
        <v>10</v>
      </c>
    </row>
    <row r="34" spans="1:13" x14ac:dyDescent="0.2">
      <c r="A34" s="5" t="s">
        <v>3</v>
      </c>
      <c r="B34" s="6" t="str">
        <f>+B7</f>
        <v>2019 Year End</v>
      </c>
      <c r="C34" s="5"/>
      <c r="D34" s="5"/>
      <c r="E34" s="1"/>
      <c r="J34" s="16">
        <v>449500</v>
      </c>
      <c r="K34" s="16" t="s">
        <v>37</v>
      </c>
      <c r="L34" s="17">
        <v>1</v>
      </c>
    </row>
    <row r="35" spans="1:13" x14ac:dyDescent="0.2">
      <c r="A35" s="5" t="s">
        <v>6</v>
      </c>
      <c r="B35" s="5" t="str">
        <f>+A29</f>
        <v>Unlisted Unit Trusts</v>
      </c>
      <c r="C35" s="5"/>
      <c r="D35" s="5"/>
      <c r="E35" s="1"/>
      <c r="J35" s="16">
        <v>449500</v>
      </c>
      <c r="K35" s="16" t="s">
        <v>38</v>
      </c>
      <c r="L35" s="17">
        <v>1</v>
      </c>
    </row>
    <row r="36" spans="1:13" ht="13.5" thickBot="1" x14ac:dyDescent="0.25">
      <c r="A36" s="10"/>
      <c r="B36" s="10"/>
      <c r="C36" s="10"/>
      <c r="D36" s="10"/>
      <c r="E36" s="10"/>
      <c r="J36" s="1">
        <v>11000</v>
      </c>
      <c r="K36" s="1" t="s">
        <v>39</v>
      </c>
      <c r="L36" s="19">
        <v>11000</v>
      </c>
    </row>
    <row r="37" spans="1:13" x14ac:dyDescent="0.2">
      <c r="E37" s="1"/>
      <c r="J37" s="1">
        <v>9700</v>
      </c>
      <c r="K37" s="1" t="s">
        <v>40</v>
      </c>
      <c r="L37" s="19">
        <v>9700</v>
      </c>
    </row>
    <row r="38" spans="1:13" x14ac:dyDescent="0.2">
      <c r="A38" s="12" t="s">
        <v>11</v>
      </c>
      <c r="C38" s="13" t="s">
        <v>12</v>
      </c>
      <c r="D38" s="14"/>
      <c r="E38" s="14"/>
      <c r="J38" s="1">
        <v>56000</v>
      </c>
      <c r="K38" s="1" t="s">
        <v>41</v>
      </c>
      <c r="L38" s="19">
        <v>56000</v>
      </c>
    </row>
    <row r="39" spans="1:13" x14ac:dyDescent="0.2">
      <c r="A39" s="12"/>
      <c r="E39" s="1"/>
      <c r="J39" s="1">
        <v>90000</v>
      </c>
      <c r="K39" s="1" t="s">
        <v>42</v>
      </c>
      <c r="L39" s="19">
        <v>90000</v>
      </c>
    </row>
    <row r="40" spans="1:13" x14ac:dyDescent="0.2">
      <c r="A40" s="12" t="s">
        <v>43</v>
      </c>
      <c r="C40" s="13" t="str">
        <f>HYPERLINK("https://app.fyidocs.com/search/444793/2600484/0/documents/9b6dd4d6-a6fc-4f6c-85c7-0845f0ea70af/preview", "2019 Financial Statements BPP41")</f>
        <v>2019 Financial Statements BPP41</v>
      </c>
      <c r="D40" s="14"/>
      <c r="E40" s="14"/>
      <c r="J40" s="1">
        <v>93000</v>
      </c>
      <c r="K40" s="1" t="s">
        <v>44</v>
      </c>
      <c r="L40" s="19">
        <v>93000</v>
      </c>
    </row>
    <row r="41" spans="1:13" x14ac:dyDescent="0.2">
      <c r="E41" s="1"/>
      <c r="J41" s="1">
        <v>178000</v>
      </c>
      <c r="K41" s="1" t="s">
        <v>45</v>
      </c>
      <c r="L41" s="19">
        <v>178000</v>
      </c>
    </row>
    <row r="42" spans="1:13" x14ac:dyDescent="0.2">
      <c r="A42" s="12" t="s">
        <v>19</v>
      </c>
      <c r="E42" s="1"/>
      <c r="J42" s="1">
        <v>102000</v>
      </c>
      <c r="K42" s="1" t="s">
        <v>46</v>
      </c>
      <c r="L42" s="19">
        <v>102000</v>
      </c>
    </row>
    <row r="43" spans="1:13" x14ac:dyDescent="0.2">
      <c r="E43" s="1"/>
      <c r="J43" s="1">
        <v>114000</v>
      </c>
      <c r="K43" s="1" t="s">
        <v>47</v>
      </c>
      <c r="L43" s="19">
        <v>114000</v>
      </c>
    </row>
    <row r="44" spans="1:13" x14ac:dyDescent="0.2">
      <c r="A44" s="1" t="s">
        <v>22</v>
      </c>
      <c r="C44" s="20">
        <v>982830.88</v>
      </c>
      <c r="E44" s="1" t="s">
        <v>23</v>
      </c>
      <c r="J44" s="1">
        <v>155000</v>
      </c>
      <c r="K44" s="1" t="s">
        <v>48</v>
      </c>
      <c r="L44" s="19">
        <v>155000</v>
      </c>
    </row>
    <row r="45" spans="1:13" x14ac:dyDescent="0.2">
      <c r="A45" s="1" t="s">
        <v>25</v>
      </c>
      <c r="C45" s="21">
        <f>SUM(J34:J46)</f>
        <v>1860700</v>
      </c>
      <c r="E45" s="1" t="s">
        <v>26</v>
      </c>
      <c r="J45" s="1">
        <v>100000</v>
      </c>
      <c r="K45" s="1" t="s">
        <v>49</v>
      </c>
      <c r="L45" s="19">
        <v>100000</v>
      </c>
    </row>
    <row r="46" spans="1:13" x14ac:dyDescent="0.2">
      <c r="C46" s="22"/>
      <c r="E46" s="1"/>
      <c r="J46" s="1">
        <v>53000</v>
      </c>
      <c r="K46" s="1" t="s">
        <v>50</v>
      </c>
      <c r="L46" s="19">
        <v>53000</v>
      </c>
    </row>
    <row r="47" spans="1:13" x14ac:dyDescent="0.2">
      <c r="A47" s="12" t="s">
        <v>29</v>
      </c>
      <c r="B47" s="12"/>
      <c r="C47" s="23">
        <f>+M51</f>
        <v>0.9779723686645504</v>
      </c>
      <c r="D47" s="12"/>
      <c r="E47" s="12"/>
      <c r="K47" s="1" t="s">
        <v>31</v>
      </c>
      <c r="L47" s="19">
        <v>-66452.039999999994</v>
      </c>
    </row>
    <row r="48" spans="1:13" ht="15" x14ac:dyDescent="0.25">
      <c r="A48" s="12"/>
      <c r="B48" s="12"/>
      <c r="C48" s="24"/>
      <c r="D48" s="12"/>
      <c r="E48" s="12"/>
      <c r="J48" s="1">
        <f>SUM(J36:J46)</f>
        <v>961700</v>
      </c>
      <c r="K48" s="27" t="s">
        <v>33</v>
      </c>
      <c r="L48" s="38">
        <f>SUM(L34:L47)</f>
        <v>895249.96</v>
      </c>
      <c r="M48" s="39">
        <f>+L48/J48</f>
        <v>0.93090356660081097</v>
      </c>
    </row>
    <row r="49" spans="1:15" ht="15" x14ac:dyDescent="0.25">
      <c r="A49" s="12" t="s">
        <v>32</v>
      </c>
      <c r="B49" s="12"/>
      <c r="C49" s="25">
        <v>100000</v>
      </c>
      <c r="D49" s="12"/>
      <c r="E49" s="12"/>
      <c r="J49" s="1">
        <f>SUM(J34:J46)</f>
        <v>1860700</v>
      </c>
      <c r="K49" t="s">
        <v>34</v>
      </c>
      <c r="L49" s="40">
        <v>87580.92</v>
      </c>
      <c r="M49" s="39">
        <f>+L49/J49</f>
        <v>4.7068802063739451E-2</v>
      </c>
    </row>
    <row r="50" spans="1:15" x14ac:dyDescent="0.2">
      <c r="C50" s="22"/>
      <c r="E50" s="1"/>
    </row>
    <row r="51" spans="1:15" ht="13.5" thickBot="1" x14ac:dyDescent="0.25">
      <c r="A51" s="12" t="s">
        <v>35</v>
      </c>
      <c r="B51" s="12"/>
      <c r="C51" s="31">
        <f>C47*C49</f>
        <v>97797.236866455045</v>
      </c>
      <c r="D51" s="12"/>
      <c r="E51" s="12"/>
      <c r="K51" s="41" t="s">
        <v>51</v>
      </c>
      <c r="L51" s="42">
        <f>+L48+L49</f>
        <v>982830.88</v>
      </c>
      <c r="M51" s="34">
        <f>+M48+M49</f>
        <v>0.9779723686645504</v>
      </c>
    </row>
    <row r="52" spans="1:15" ht="14.25" thickTop="1" thickBot="1" x14ac:dyDescent="0.25">
      <c r="E52" s="1"/>
    </row>
    <row r="53" spans="1:15" ht="13.5" thickBot="1" x14ac:dyDescent="0.25">
      <c r="A53" s="43" t="s">
        <v>52</v>
      </c>
      <c r="B53" s="44"/>
      <c r="C53" s="44"/>
      <c r="D53" s="44"/>
      <c r="E53" s="44"/>
      <c r="F53" s="44"/>
      <c r="G53" s="44"/>
      <c r="H53" s="45"/>
      <c r="J53" s="46" t="s">
        <v>53</v>
      </c>
      <c r="K53" s="16"/>
      <c r="L53" s="16"/>
      <c r="M53" s="16"/>
      <c r="N53" s="16"/>
      <c r="O53" s="16"/>
    </row>
    <row r="54" spans="1:15" x14ac:dyDescent="0.2">
      <c r="E54" s="1"/>
    </row>
    <row r="55" spans="1:15" ht="12.75" customHeight="1" x14ac:dyDescent="0.2">
      <c r="A55" s="47" t="s">
        <v>54</v>
      </c>
      <c r="B55" s="47"/>
      <c r="C55" s="47"/>
      <c r="D55" s="47"/>
      <c r="E55" s="47"/>
      <c r="F55" s="47"/>
      <c r="G55" s="47"/>
      <c r="H55" s="47"/>
    </row>
    <row r="56" spans="1:15" x14ac:dyDescent="0.2">
      <c r="A56" s="47"/>
      <c r="B56" s="47"/>
      <c r="C56" s="47"/>
      <c r="D56" s="47"/>
      <c r="E56" s="47"/>
      <c r="F56" s="47"/>
      <c r="G56" s="47"/>
      <c r="H56" s="47"/>
    </row>
    <row r="57" spans="1:15" x14ac:dyDescent="0.2">
      <c r="A57" s="47"/>
      <c r="B57" s="47"/>
      <c r="C57" s="47"/>
      <c r="D57" s="47"/>
      <c r="E57" s="47"/>
      <c r="F57" s="47"/>
      <c r="G57" s="47"/>
      <c r="H57" s="47"/>
      <c r="L57" s="40"/>
    </row>
    <row r="58" spans="1:15" x14ac:dyDescent="0.2">
      <c r="E58" s="1"/>
    </row>
    <row r="59" spans="1:15" ht="12.75" customHeight="1" x14ac:dyDescent="0.2">
      <c r="A59" s="47" t="s">
        <v>55</v>
      </c>
      <c r="B59" s="47"/>
      <c r="C59" s="47"/>
      <c r="D59" s="47"/>
      <c r="E59" s="47"/>
      <c r="F59" s="47"/>
      <c r="G59" s="47"/>
      <c r="H59" s="47"/>
    </row>
    <row r="60" spans="1:15" x14ac:dyDescent="0.2">
      <c r="A60" s="47"/>
      <c r="B60" s="47"/>
      <c r="C60" s="47"/>
      <c r="D60" s="47"/>
      <c r="E60" s="47"/>
      <c r="F60" s="47"/>
      <c r="G60" s="47"/>
      <c r="H60" s="47"/>
    </row>
  </sheetData>
  <mergeCells count="3">
    <mergeCell ref="A53:H53"/>
    <mergeCell ref="A55:H57"/>
    <mergeCell ref="A59:H60"/>
  </mergeCells>
  <hyperlinks>
    <hyperlink ref="C11" r:id="rId1" display="hownow://_r911866/" xr:uid="{57B2035C-781C-40F4-A0E8-7B3850E158DE}"/>
    <hyperlink ref="C38" r:id="rId2" display="hownow://_r911866/" xr:uid="{69308228-549E-4A9A-BB32-7A328C45B1C2}"/>
    <hyperlink ref="C13" r:id="rId3" display="hownow://_r1176528/" xr:uid="{34635A98-B568-4D2D-A66A-18D1579E0E3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98026-19BF-41F5-B7A2-FC0856169460}">
  <dimension ref="A2:O60"/>
  <sheetViews>
    <sheetView tabSelected="1" topLeftCell="A28" workbookViewId="0">
      <selection activeCell="G63" sqref="G63"/>
    </sheetView>
  </sheetViews>
  <sheetFormatPr defaultColWidth="13.7109375" defaultRowHeight="12.75" x14ac:dyDescent="0.2"/>
  <cols>
    <col min="1" max="1" width="19.28515625" style="1" customWidth="1"/>
    <col min="2" max="2" width="19.42578125" style="1" customWidth="1"/>
    <col min="3" max="3" width="14" style="1" bestFit="1" customWidth="1"/>
    <col min="4" max="4" width="1.5703125" style="1" customWidth="1"/>
    <col min="5" max="5" width="7.28515625" style="2" customWidth="1"/>
    <col min="6" max="9" width="13.7109375" style="1"/>
    <col min="10" max="10" width="22.140625" style="1" customWidth="1"/>
    <col min="11" max="11" width="35.42578125" style="1" bestFit="1" customWidth="1"/>
    <col min="12" max="16384" width="13.7109375" style="1"/>
  </cols>
  <sheetData>
    <row r="2" spans="1:13" ht="20.25" x14ac:dyDescent="0.3">
      <c r="A2" s="3" t="s">
        <v>0</v>
      </c>
      <c r="B2" s="4"/>
      <c r="C2" s="4"/>
      <c r="D2" s="4"/>
      <c r="E2" s="4"/>
    </row>
    <row r="3" spans="1:13" x14ac:dyDescent="0.2">
      <c r="A3" s="4"/>
      <c r="B3" s="4"/>
      <c r="C3" s="4"/>
      <c r="D3" s="4"/>
      <c r="E3" s="4"/>
    </row>
    <row r="4" spans="1:13" x14ac:dyDescent="0.2">
      <c r="A4" s="4"/>
      <c r="B4" s="4"/>
      <c r="C4" s="4"/>
      <c r="D4" s="4"/>
      <c r="E4" s="4"/>
    </row>
    <row r="5" spans="1:13" x14ac:dyDescent="0.2">
      <c r="A5" s="4"/>
      <c r="B5" s="4"/>
      <c r="C5" s="4"/>
      <c r="D5" s="4"/>
      <c r="E5" s="4"/>
    </row>
    <row r="6" spans="1:13" x14ac:dyDescent="0.2">
      <c r="A6" s="5" t="s">
        <v>1</v>
      </c>
      <c r="B6" s="6" t="str">
        <f>'[1]Assignment To do'!B3</f>
        <v>Fleay-Williamson Super Fund</v>
      </c>
      <c r="C6" s="5"/>
      <c r="D6" s="5"/>
      <c r="E6" s="1"/>
      <c r="G6" s="5" t="s">
        <v>2</v>
      </c>
      <c r="H6" s="7">
        <v>44182</v>
      </c>
    </row>
    <row r="7" spans="1:13" x14ac:dyDescent="0.2">
      <c r="A7" s="5" t="s">
        <v>3</v>
      </c>
      <c r="B7" s="6" t="str" cm="1">
        <f t="array" ref="B7:D7">+'[4]Assignment To do'!B4:D4</f>
        <v>2020 Year End</v>
      </c>
      <c r="C7" s="5">
        <v>0</v>
      </c>
      <c r="D7" s="5">
        <v>0</v>
      </c>
      <c r="E7" s="1"/>
      <c r="G7" s="5" t="s">
        <v>4</v>
      </c>
      <c r="H7" s="8" t="s">
        <v>5</v>
      </c>
    </row>
    <row r="8" spans="1:13" x14ac:dyDescent="0.2">
      <c r="A8" s="5" t="s">
        <v>6</v>
      </c>
      <c r="B8" s="5" t="str">
        <f>+A2</f>
        <v>Unlisted Unit Trusts</v>
      </c>
      <c r="C8" s="5"/>
      <c r="D8" s="5"/>
      <c r="E8" s="1"/>
      <c r="G8" s="5" t="s">
        <v>7</v>
      </c>
      <c r="H8" s="9" t="str">
        <f>'[1]Assignment To do'!I9</f>
        <v>Michelle</v>
      </c>
    </row>
    <row r="9" spans="1:13" ht="13.5" thickBot="1" x14ac:dyDescent="0.25">
      <c r="A9" s="10"/>
      <c r="B9" s="10"/>
      <c r="C9" s="10"/>
      <c r="D9" s="10"/>
      <c r="E9" s="10"/>
      <c r="F9" s="10"/>
      <c r="G9" s="10"/>
      <c r="H9" s="10"/>
    </row>
    <row r="10" spans="1:13" x14ac:dyDescent="0.2">
      <c r="E10" s="1"/>
      <c r="J10" s="11" t="s">
        <v>8</v>
      </c>
      <c r="K10" s="12"/>
      <c r="L10" s="12" t="s">
        <v>9</v>
      </c>
      <c r="M10" s="12" t="s">
        <v>10</v>
      </c>
    </row>
    <row r="11" spans="1:13" x14ac:dyDescent="0.2">
      <c r="A11" s="12" t="s">
        <v>11</v>
      </c>
      <c r="C11" s="13" t="s">
        <v>12</v>
      </c>
      <c r="D11" s="14"/>
      <c r="E11" s="14"/>
      <c r="F11" s="14"/>
      <c r="G11" s="14"/>
      <c r="J11" s="15">
        <v>78689</v>
      </c>
      <c r="K11" s="16" t="s">
        <v>13</v>
      </c>
      <c r="L11" s="17">
        <v>0.74</v>
      </c>
    </row>
    <row r="12" spans="1:13" x14ac:dyDescent="0.2">
      <c r="A12" s="12"/>
      <c r="E12" s="1"/>
      <c r="J12" s="15">
        <v>78689</v>
      </c>
      <c r="K12" s="16" t="s">
        <v>14</v>
      </c>
      <c r="L12" s="17">
        <v>0.74</v>
      </c>
    </row>
    <row r="13" spans="1:13" x14ac:dyDescent="0.2">
      <c r="A13" s="12" t="s">
        <v>15</v>
      </c>
      <c r="C13" s="13" t="s">
        <v>56</v>
      </c>
      <c r="D13" s="14"/>
      <c r="E13" s="14"/>
      <c r="F13" s="13"/>
      <c r="G13" s="14"/>
      <c r="J13" s="18">
        <v>50000</v>
      </c>
      <c r="K13" s="1" t="s">
        <v>17</v>
      </c>
      <c r="L13" s="19">
        <v>50000</v>
      </c>
    </row>
    <row r="14" spans="1:13" x14ac:dyDescent="0.2">
      <c r="C14" s="13" t="s">
        <v>57</v>
      </c>
      <c r="E14" s="1"/>
      <c r="F14" s="13"/>
      <c r="J14" s="18">
        <v>50000</v>
      </c>
      <c r="K14" s="1" t="s">
        <v>18</v>
      </c>
      <c r="L14" s="19">
        <v>50000</v>
      </c>
    </row>
    <row r="15" spans="1:13" x14ac:dyDescent="0.2">
      <c r="A15" s="12" t="s">
        <v>58</v>
      </c>
      <c r="E15" s="1"/>
      <c r="J15" s="18">
        <v>42000</v>
      </c>
      <c r="K15" s="1" t="s">
        <v>20</v>
      </c>
      <c r="L15" s="19">
        <v>42000</v>
      </c>
    </row>
    <row r="16" spans="1:13" x14ac:dyDescent="0.2">
      <c r="E16" s="1"/>
      <c r="J16" s="18">
        <v>63000</v>
      </c>
      <c r="K16" s="1" t="s">
        <v>21</v>
      </c>
      <c r="L16" s="19">
        <v>63000</v>
      </c>
    </row>
    <row r="17" spans="1:13" x14ac:dyDescent="0.2">
      <c r="A17" s="1" t="s">
        <v>22</v>
      </c>
      <c r="C17" s="20">
        <f>+L25</f>
        <v>329406.90999999997</v>
      </c>
      <c r="E17" s="1" t="s">
        <v>23</v>
      </c>
      <c r="J17" s="18">
        <v>43000</v>
      </c>
      <c r="K17" s="1" t="s">
        <v>24</v>
      </c>
      <c r="L17" s="19">
        <v>43000</v>
      </c>
    </row>
    <row r="18" spans="1:13" s="12" customFormat="1" x14ac:dyDescent="0.2">
      <c r="A18" s="1" t="s">
        <v>25</v>
      </c>
      <c r="B18" s="1"/>
      <c r="C18" s="21">
        <f>SUM(J13:J20)</f>
        <v>367216</v>
      </c>
      <c r="D18" s="1"/>
      <c r="E18" s="1" t="s">
        <v>26</v>
      </c>
      <c r="F18" s="1"/>
      <c r="G18" s="1"/>
      <c r="H18" s="1"/>
      <c r="J18" s="18">
        <v>11821</v>
      </c>
      <c r="K18" s="1" t="s">
        <v>27</v>
      </c>
      <c r="L18" s="19">
        <v>11821</v>
      </c>
    </row>
    <row r="19" spans="1:13" s="12" customFormat="1" x14ac:dyDescent="0.2">
      <c r="A19" s="1"/>
      <c r="B19" s="1"/>
      <c r="C19" s="22"/>
      <c r="D19" s="1"/>
      <c r="E19" s="1"/>
      <c r="F19" s="1"/>
      <c r="G19" s="1"/>
      <c r="H19" s="1"/>
      <c r="J19" s="18">
        <v>51619</v>
      </c>
      <c r="K19" s="1" t="s">
        <v>28</v>
      </c>
      <c r="L19" s="19">
        <v>51619</v>
      </c>
    </row>
    <row r="20" spans="1:13" s="12" customFormat="1" x14ac:dyDescent="0.2">
      <c r="A20" s="12" t="s">
        <v>29</v>
      </c>
      <c r="C20" s="23">
        <f>+M25</f>
        <v>0.89703855496492524</v>
      </c>
      <c r="J20" s="18">
        <v>55776</v>
      </c>
      <c r="K20" s="1" t="s">
        <v>30</v>
      </c>
      <c r="L20" s="19">
        <v>55776</v>
      </c>
    </row>
    <row r="21" spans="1:13" x14ac:dyDescent="0.2">
      <c r="A21" s="12"/>
      <c r="B21" s="12"/>
      <c r="C21" s="24"/>
      <c r="D21" s="12"/>
      <c r="E21" s="12"/>
      <c r="F21" s="12"/>
      <c r="G21" s="12"/>
      <c r="H21" s="12"/>
      <c r="I21" s="12"/>
      <c r="K21" s="1" t="s">
        <v>31</v>
      </c>
      <c r="L21" s="19">
        <v>-36968.83</v>
      </c>
    </row>
    <row r="22" spans="1:13" s="12" customFormat="1" ht="15" x14ac:dyDescent="0.25">
      <c r="A22" s="12" t="s">
        <v>32</v>
      </c>
      <c r="C22" s="25">
        <v>51619</v>
      </c>
      <c r="J22" s="26">
        <f>SUM(J13:J20)</f>
        <v>367216</v>
      </c>
      <c r="K22" s="27" t="s">
        <v>33</v>
      </c>
      <c r="L22" s="28">
        <f>SUM(L11:L21)</f>
        <v>330248.64999999997</v>
      </c>
      <c r="M22" s="29"/>
    </row>
    <row r="23" spans="1:13" ht="15" x14ac:dyDescent="0.25">
      <c r="C23" s="22"/>
      <c r="E23" s="1"/>
      <c r="J23" s="26">
        <f>SUM(J11:J20)</f>
        <v>524594</v>
      </c>
      <c r="K23" t="s">
        <v>34</v>
      </c>
      <c r="L23" s="19">
        <v>-841.74</v>
      </c>
      <c r="M23" s="30"/>
    </row>
    <row r="24" spans="1:13" ht="13.5" thickBot="1" x14ac:dyDescent="0.25">
      <c r="A24" s="12" t="s">
        <v>35</v>
      </c>
      <c r="B24" s="12"/>
      <c r="C24" s="31">
        <f>C20*C22</f>
        <v>46304.233168734478</v>
      </c>
      <c r="D24" s="12"/>
      <c r="E24" s="12"/>
      <c r="F24" s="12"/>
      <c r="G24" s="12"/>
      <c r="H24" s="12"/>
      <c r="I24" s="12"/>
    </row>
    <row r="25" spans="1:13" ht="16.5" thickTop="1" thickBot="1" x14ac:dyDescent="0.3">
      <c r="E25" s="1"/>
      <c r="K25" s="32" t="s">
        <v>36</v>
      </c>
      <c r="L25" s="33">
        <f>+L22+L23</f>
        <v>329406.90999999997</v>
      </c>
      <c r="M25" s="34">
        <f>+L25/J22</f>
        <v>0.89703855496492524</v>
      </c>
    </row>
    <row r="26" spans="1:13" ht="13.5" thickTop="1" x14ac:dyDescent="0.2">
      <c r="C26" s="35"/>
      <c r="D26" s="36"/>
      <c r="E26" s="1"/>
      <c r="F26" s="37"/>
    </row>
    <row r="27" spans="1:13" x14ac:dyDescent="0.2">
      <c r="E27" s="1"/>
    </row>
    <row r="28" spans="1:13" x14ac:dyDescent="0.2">
      <c r="F28" s="37"/>
    </row>
    <row r="29" spans="1:13" ht="20.25" x14ac:dyDescent="0.3">
      <c r="A29" s="3" t="s">
        <v>0</v>
      </c>
      <c r="B29" s="4"/>
      <c r="C29" s="4"/>
      <c r="D29" s="4"/>
      <c r="E29" s="4"/>
    </row>
    <row r="30" spans="1:13" x14ac:dyDescent="0.2">
      <c r="A30" s="4"/>
      <c r="B30" s="4"/>
      <c r="C30" s="4"/>
      <c r="D30" s="4"/>
      <c r="E30" s="4"/>
    </row>
    <row r="31" spans="1:13" x14ac:dyDescent="0.2">
      <c r="A31" s="4"/>
      <c r="B31" s="4"/>
      <c r="C31" s="4"/>
      <c r="D31" s="4"/>
      <c r="E31" s="4"/>
    </row>
    <row r="32" spans="1:13" x14ac:dyDescent="0.2">
      <c r="A32" s="4"/>
      <c r="B32" s="4"/>
      <c r="C32" s="4"/>
      <c r="D32" s="4"/>
      <c r="E32" s="4"/>
    </row>
    <row r="33" spans="1:13" x14ac:dyDescent="0.2">
      <c r="A33" s="5" t="s">
        <v>1</v>
      </c>
      <c r="B33" s="6" t="str">
        <f>+B6</f>
        <v>Fleay-Williamson Super Fund</v>
      </c>
      <c r="C33" s="5"/>
      <c r="D33" s="5"/>
      <c r="E33" s="1"/>
      <c r="J33" s="11" t="s">
        <v>8</v>
      </c>
      <c r="K33" s="12"/>
      <c r="L33" s="12" t="s">
        <v>9</v>
      </c>
      <c r="M33" s="12" t="s">
        <v>10</v>
      </c>
    </row>
    <row r="34" spans="1:13" x14ac:dyDescent="0.2">
      <c r="A34" s="5" t="s">
        <v>3</v>
      </c>
      <c r="B34" s="6" t="str">
        <f>+B7</f>
        <v>2020 Year End</v>
      </c>
      <c r="C34" s="5"/>
      <c r="D34" s="5"/>
      <c r="E34" s="1"/>
      <c r="J34" s="16">
        <v>449500</v>
      </c>
      <c r="K34" s="16" t="s">
        <v>37</v>
      </c>
      <c r="L34" s="17">
        <v>1</v>
      </c>
    </row>
    <row r="35" spans="1:13" x14ac:dyDescent="0.2">
      <c r="A35" s="5" t="s">
        <v>6</v>
      </c>
      <c r="B35" s="5" t="str">
        <f>+A29</f>
        <v>Unlisted Unit Trusts</v>
      </c>
      <c r="C35" s="5"/>
      <c r="D35" s="5"/>
      <c r="E35" s="1"/>
      <c r="J35" s="16">
        <v>449500</v>
      </c>
      <c r="K35" s="16" t="s">
        <v>38</v>
      </c>
      <c r="L35" s="17">
        <v>1</v>
      </c>
    </row>
    <row r="36" spans="1:13" ht="13.5" thickBot="1" x14ac:dyDescent="0.25">
      <c r="A36" s="10"/>
      <c r="B36" s="10"/>
      <c r="C36" s="10"/>
      <c r="D36" s="10"/>
      <c r="E36" s="10"/>
      <c r="J36" s="1">
        <v>11000</v>
      </c>
      <c r="K36" s="1" t="s">
        <v>39</v>
      </c>
      <c r="L36" s="19">
        <v>11000</v>
      </c>
    </row>
    <row r="37" spans="1:13" x14ac:dyDescent="0.2">
      <c r="E37" s="1"/>
      <c r="J37" s="1">
        <v>9700</v>
      </c>
      <c r="K37" s="1" t="s">
        <v>40</v>
      </c>
      <c r="L37" s="19">
        <v>9700</v>
      </c>
    </row>
    <row r="38" spans="1:13" x14ac:dyDescent="0.2">
      <c r="A38" s="12" t="s">
        <v>11</v>
      </c>
      <c r="C38" s="13" t="s">
        <v>12</v>
      </c>
      <c r="D38" s="14"/>
      <c r="E38" s="14"/>
      <c r="J38" s="1">
        <v>56000</v>
      </c>
      <c r="K38" s="1" t="s">
        <v>41</v>
      </c>
      <c r="L38" s="19">
        <v>56000</v>
      </c>
    </row>
    <row r="39" spans="1:13" x14ac:dyDescent="0.2">
      <c r="A39" s="12"/>
      <c r="E39" s="1"/>
      <c r="J39" s="1">
        <v>25000</v>
      </c>
      <c r="K39" s="1" t="s">
        <v>42</v>
      </c>
      <c r="L39" s="19">
        <v>25000</v>
      </c>
    </row>
    <row r="40" spans="1:13" x14ac:dyDescent="0.2">
      <c r="A40" s="12" t="s">
        <v>43</v>
      </c>
      <c r="C40" s="13" t="s">
        <v>59</v>
      </c>
      <c r="D40" s="14"/>
      <c r="E40" s="14"/>
      <c r="J40" s="1">
        <v>93000</v>
      </c>
      <c r="K40" s="1" t="s">
        <v>44</v>
      </c>
      <c r="L40" s="19">
        <v>93000</v>
      </c>
    </row>
    <row r="41" spans="1:13" x14ac:dyDescent="0.2">
      <c r="C41" s="13" t="s">
        <v>60</v>
      </c>
      <c r="E41" s="1"/>
      <c r="J41" s="1">
        <v>178000</v>
      </c>
      <c r="K41" s="1" t="s">
        <v>45</v>
      </c>
      <c r="L41" s="19">
        <v>178000</v>
      </c>
    </row>
    <row r="42" spans="1:13" x14ac:dyDescent="0.2">
      <c r="A42" s="12" t="s">
        <v>58</v>
      </c>
      <c r="E42" s="1"/>
      <c r="J42" s="1">
        <v>102000</v>
      </c>
      <c r="K42" s="1" t="s">
        <v>46</v>
      </c>
      <c r="L42" s="19">
        <v>102000</v>
      </c>
    </row>
    <row r="43" spans="1:13" x14ac:dyDescent="0.2">
      <c r="E43" s="1"/>
      <c r="J43" s="1">
        <v>114000</v>
      </c>
      <c r="K43" s="1" t="s">
        <v>47</v>
      </c>
      <c r="L43" s="19">
        <v>114000</v>
      </c>
    </row>
    <row r="44" spans="1:13" x14ac:dyDescent="0.2">
      <c r="A44" s="1" t="s">
        <v>22</v>
      </c>
      <c r="C44" s="20">
        <f>+L52</f>
        <v>1074542.7</v>
      </c>
      <c r="E44" s="1" t="s">
        <v>23</v>
      </c>
      <c r="G44" s="48"/>
      <c r="J44" s="1">
        <v>155000</v>
      </c>
      <c r="K44" s="1" t="s">
        <v>48</v>
      </c>
      <c r="L44" s="19">
        <v>155000</v>
      </c>
    </row>
    <row r="45" spans="1:13" x14ac:dyDescent="0.2">
      <c r="A45" s="1" t="s">
        <v>25</v>
      </c>
      <c r="C45" s="21">
        <f>SUM(J34:J47)</f>
        <v>1860700</v>
      </c>
      <c r="E45" s="1" t="s">
        <v>26</v>
      </c>
      <c r="J45" s="1">
        <v>115000</v>
      </c>
      <c r="K45" s="1" t="s">
        <v>49</v>
      </c>
      <c r="L45" s="19">
        <v>115000</v>
      </c>
    </row>
    <row r="46" spans="1:13" x14ac:dyDescent="0.2">
      <c r="C46" s="22"/>
      <c r="E46" s="1"/>
      <c r="J46" s="1">
        <v>53000</v>
      </c>
      <c r="K46" s="1" t="s">
        <v>50</v>
      </c>
      <c r="L46" s="19">
        <v>53000</v>
      </c>
    </row>
    <row r="47" spans="1:13" x14ac:dyDescent="0.2">
      <c r="A47" s="12" t="s">
        <v>29</v>
      </c>
      <c r="B47" s="12"/>
      <c r="C47" s="49">
        <f>+M52</f>
        <v>1.0024585108388306</v>
      </c>
      <c r="D47" s="12"/>
      <c r="E47" s="12"/>
      <c r="J47" s="1">
        <v>50000</v>
      </c>
      <c r="K47" s="1" t="s">
        <v>61</v>
      </c>
      <c r="L47" s="19">
        <v>50000</v>
      </c>
    </row>
    <row r="48" spans="1:13" x14ac:dyDescent="0.2">
      <c r="A48" s="12"/>
      <c r="B48" s="12"/>
      <c r="C48" s="24"/>
      <c r="D48" s="12"/>
      <c r="E48" s="12"/>
      <c r="K48" s="1" t="s">
        <v>31</v>
      </c>
      <c r="L48" s="19">
        <v>-115821.22</v>
      </c>
    </row>
    <row r="49" spans="1:15" ht="15" x14ac:dyDescent="0.25">
      <c r="A49" s="12" t="s">
        <v>32</v>
      </c>
      <c r="B49" s="12"/>
      <c r="C49" s="25">
        <v>115000</v>
      </c>
      <c r="D49" s="12"/>
      <c r="E49" s="12"/>
      <c r="J49" s="1">
        <f>SUM(J36:J47)</f>
        <v>961700</v>
      </c>
      <c r="K49" s="27" t="s">
        <v>33</v>
      </c>
      <c r="L49" s="38">
        <f>SUM(L34:L48)</f>
        <v>845880.78</v>
      </c>
      <c r="M49" s="39">
        <f>+L49/J49</f>
        <v>0.87956824373505249</v>
      </c>
    </row>
    <row r="50" spans="1:15" ht="15" x14ac:dyDescent="0.25">
      <c r="C50" s="22"/>
      <c r="E50" s="1"/>
      <c r="J50" s="1">
        <f>SUM(J34:J47)</f>
        <v>1860700</v>
      </c>
      <c r="K50" t="s">
        <v>34</v>
      </c>
      <c r="L50" s="40">
        <v>228661.92</v>
      </c>
      <c r="M50" s="39">
        <f>+L50/J50</f>
        <v>0.12289026710377815</v>
      </c>
    </row>
    <row r="51" spans="1:15" ht="13.5" thickBot="1" x14ac:dyDescent="0.25">
      <c r="A51" s="12" t="s">
        <v>35</v>
      </c>
      <c r="B51" s="12"/>
      <c r="C51" s="31">
        <f>C47*C49</f>
        <v>115282.72874646552</v>
      </c>
      <c r="D51" s="12"/>
      <c r="E51" s="12"/>
    </row>
    <row r="52" spans="1:15" ht="14.25" thickTop="1" thickBot="1" x14ac:dyDescent="0.25">
      <c r="E52" s="1"/>
      <c r="K52" s="41" t="s">
        <v>51</v>
      </c>
      <c r="L52" s="42">
        <f>+L49+L50</f>
        <v>1074542.7</v>
      </c>
      <c r="M52" s="50">
        <f>+M49+M50</f>
        <v>1.0024585108388306</v>
      </c>
    </row>
    <row r="53" spans="1:15" ht="14.25" thickTop="1" thickBot="1" x14ac:dyDescent="0.25">
      <c r="A53" s="43" t="s">
        <v>52</v>
      </c>
      <c r="B53" s="44"/>
      <c r="C53" s="44"/>
      <c r="D53" s="44"/>
      <c r="E53" s="44"/>
      <c r="F53" s="44"/>
      <c r="G53" s="44"/>
      <c r="H53" s="45"/>
    </row>
    <row r="54" spans="1:15" x14ac:dyDescent="0.2">
      <c r="E54" s="1"/>
    </row>
    <row r="55" spans="1:15" ht="12.75" customHeight="1" x14ac:dyDescent="0.2">
      <c r="A55" s="47" t="s">
        <v>54</v>
      </c>
      <c r="B55" s="47"/>
      <c r="C55" s="47"/>
      <c r="D55" s="47"/>
      <c r="E55" s="47"/>
      <c r="F55" s="47"/>
      <c r="G55" s="47"/>
      <c r="H55" s="47"/>
    </row>
    <row r="56" spans="1:15" x14ac:dyDescent="0.2">
      <c r="A56" s="47"/>
      <c r="B56" s="47"/>
      <c r="C56" s="47"/>
      <c r="D56" s="47"/>
      <c r="E56" s="47"/>
      <c r="F56" s="47"/>
      <c r="G56" s="47"/>
      <c r="H56" s="47"/>
      <c r="J56" s="51" t="s">
        <v>53</v>
      </c>
      <c r="K56" s="52"/>
      <c r="L56" s="52"/>
      <c r="M56" s="52"/>
      <c r="N56" s="52"/>
      <c r="O56" s="52"/>
    </row>
    <row r="57" spans="1:15" x14ac:dyDescent="0.2">
      <c r="A57" s="47"/>
      <c r="B57" s="47"/>
      <c r="C57" s="47"/>
      <c r="D57" s="47"/>
      <c r="E57" s="47"/>
      <c r="F57" s="47"/>
      <c r="G57" s="47"/>
      <c r="H57" s="47"/>
    </row>
    <row r="58" spans="1:15" x14ac:dyDescent="0.2">
      <c r="E58" s="1"/>
    </row>
    <row r="59" spans="1:15" ht="12.75" customHeight="1" x14ac:dyDescent="0.2">
      <c r="A59" s="47" t="s">
        <v>55</v>
      </c>
      <c r="B59" s="47"/>
      <c r="C59" s="47"/>
      <c r="D59" s="47"/>
      <c r="E59" s="47"/>
      <c r="F59" s="47"/>
      <c r="G59" s="47"/>
      <c r="H59" s="47"/>
    </row>
    <row r="60" spans="1:15" x14ac:dyDescent="0.2">
      <c r="A60" s="47"/>
      <c r="B60" s="47"/>
      <c r="C60" s="47"/>
      <c r="D60" s="47"/>
      <c r="E60" s="47"/>
      <c r="F60" s="47"/>
      <c r="G60" s="47"/>
      <c r="H60" s="47"/>
    </row>
  </sheetData>
  <mergeCells count="3">
    <mergeCell ref="A53:H53"/>
    <mergeCell ref="A55:H57"/>
    <mergeCell ref="A59:H60"/>
  </mergeCells>
  <hyperlinks>
    <hyperlink ref="C11" r:id="rId1" display="hownow://_r911866/" xr:uid="{E9AC3722-8CF4-44B9-AB41-2324F5169FCC}"/>
    <hyperlink ref="C38" r:id="rId2" display="hownow://_r911866/" xr:uid="{3DA06C79-576B-416F-AAA3-3DA35AADC066}"/>
    <hyperlink ref="C13" r:id="rId3" display="hownow://_r1156170/" xr:uid="{20C7C2C6-CAD3-4744-88F2-A9895DD2035B}"/>
    <hyperlink ref="C14" r:id="rId4" display="hownow://_r1156171/" xr:uid="{9569454C-8748-4832-996D-0CFDB8AFCE96}"/>
    <hyperlink ref="C40" r:id="rId5" display="hownow://_r1176531/" xr:uid="{B074D9A7-9899-4870-9B14-EE5A35C4682D}"/>
    <hyperlink ref="C41" r:id="rId6" display="hownow://_r1176532/" xr:uid="{7485EFFA-9566-4CDA-923C-CE7F89B8CC40}"/>
  </hyperlinks>
  <pageMargins left="0.7" right="0.7" top="0.75" bottom="0.75" header="0.3" footer="0.3"/>
  <pageSetup paperSize="9" orientation="portrait"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4A06C-82E4-4803-BCA5-4AB51D7D6CA2}">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Unlisted Unit Trust 2019</vt:lpstr>
      <vt:lpstr>Unlisted Unit Trust 2020</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Chimombe</dc:creator>
  <cp:lastModifiedBy>Charles Chimombe</cp:lastModifiedBy>
  <dcterms:created xsi:type="dcterms:W3CDTF">2021-02-11T22:18:34Z</dcterms:created>
  <dcterms:modified xsi:type="dcterms:W3CDTF">2021-02-11T22:22:25Z</dcterms:modified>
</cp:coreProperties>
</file>