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D2CB9CA1-5E99-437D-9234-60A95D85F6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7" i="1" s="1"/>
  <c r="H15" i="1"/>
  <c r="H17" i="1" s="1"/>
  <c r="G15" i="1"/>
  <c r="G17" i="1" s="1"/>
  <c r="F15" i="1"/>
  <c r="F17" i="1" s="1"/>
  <c r="J14" i="1"/>
  <c r="C14" i="1"/>
  <c r="C15" i="1" s="1"/>
  <c r="J13" i="1"/>
  <c r="J15" i="1" s="1"/>
  <c r="J17" i="1" s="1"/>
  <c r="J10" i="1"/>
  <c r="C17" i="1" s="1"/>
  <c r="J9" i="1"/>
  <c r="J8" i="1"/>
  <c r="C3" i="1"/>
  <c r="C4" i="1" s="1"/>
  <c r="C18" i="1" l="1"/>
  <c r="C20" i="1"/>
</calcChain>
</file>

<file path=xl/sharedStrings.xml><?xml version="1.0" encoding="utf-8"?>
<sst xmlns="http://schemas.openxmlformats.org/spreadsheetml/2006/main" count="37" uniqueCount="29">
  <si>
    <t>Opening Balance</t>
  </si>
  <si>
    <t>PY GST</t>
  </si>
  <si>
    <t>Remining</t>
  </si>
  <si>
    <t>Current Year GST Amounts</t>
  </si>
  <si>
    <t>sep.</t>
  </si>
  <si>
    <t>Dec.</t>
  </si>
  <si>
    <t>Mar.</t>
  </si>
  <si>
    <t>Jun.</t>
  </si>
  <si>
    <t>GST on Incomce</t>
  </si>
  <si>
    <t>Lodged</t>
  </si>
  <si>
    <t>Q1</t>
  </si>
  <si>
    <t>Q2</t>
  </si>
  <si>
    <t>Q3</t>
  </si>
  <si>
    <t>Q4</t>
  </si>
  <si>
    <t>Total</t>
  </si>
  <si>
    <t>On Rent</t>
  </si>
  <si>
    <t>1A</t>
  </si>
  <si>
    <t>GST on Expenses</t>
  </si>
  <si>
    <t>1B</t>
  </si>
  <si>
    <t>Net GST</t>
  </si>
  <si>
    <t>On Accountancy Fees &amp; Audit</t>
  </si>
  <si>
    <t>On Investment Expenses</t>
  </si>
  <si>
    <t>As per BGL</t>
  </si>
  <si>
    <t>On Valuation Fees</t>
  </si>
  <si>
    <t>Net GST Payable</t>
  </si>
  <si>
    <t>Paid to ATO for Current year BAS</t>
  </si>
  <si>
    <t>Difference</t>
  </si>
  <si>
    <t>June BAS need to amend</t>
  </si>
  <si>
    <t>Total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</si>
</sst>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#,##0.00;[Red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1" fillId="2" borderId="3" xfId="0" applyFont="1" applyFill="1" applyBorder="1"/>
    <xf numFmtId="0" fontId="0" fillId="0" borderId="3" xfId="0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2" borderId="0" xfId="0" applyNumberFormat="1" applyFont="1" applyFill="1"/>
    <xf numFmtId="164" fontId="0" fillId="3" borderId="0" xfId="0" applyNumberFormat="1" applyFill="1"/>
    <xf numFmtId="0" fontId="1" fillId="4" borderId="3" xfId="0" applyFont="1" applyFill="1" applyBorder="1"/>
    <xf numFmtId="164" fontId="0" fillId="0" borderId="3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2" borderId="0" xfId="0" applyFill="1"/>
    <xf numFmtId="164" fontId="0" fillId="2" borderId="0" xfId="0" applyNumberFormat="1" applyFill="1"/>
    <xf numFmtId="164" fontId="1" fillId="4" borderId="0" xfId="0" applyNumberFormat="1" applyFont="1" applyFill="1"/>
    <xf numFmtId="0" fontId="0" fillId="4" borderId="0" xfId="0" applyFill="1"/>
    <xf numFmtId="164" fontId="0" fillId="4" borderId="0" xfId="0" applyNumberFormat="1" applyFill="1"/>
    <xf numFmtId="0" fontId="1" fillId="0" borderId="1" xfId="0" applyFont="1" applyBorder="1" applyAlignment="1">
      <alignment horizontal="right"/>
    </xf>
    <xf numFmtId="0" fontId="1" fillId="5" borderId="2" xfId="0" applyFont="1" applyFill="1" applyBorder="1"/>
    <xf numFmtId="164" fontId="1" fillId="5" borderId="2" xfId="0" applyNumberFormat="1" applyFont="1" applyFill="1" applyBorder="1"/>
    <xf numFmtId="0" fontId="1" fillId="5" borderId="2" xfId="0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165" fontId="0" fillId="0" borderId="0" xfId="0" applyNumberFormat="1"/>
    <xf numFmtId="0" fontId="1" fillId="5" borderId="0" xfId="0" applyFont="1" applyFill="1"/>
    <xf numFmtId="164" fontId="1" fillId="5" borderId="0" xfId="0" applyNumberFormat="1" applyFont="1" applyFill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0"/>
  <sheetViews>
    <sheetView tabSelected="1" workbookViewId="0">
      <selection activeCell="K8" sqref="K8"/>
    </sheetView>
  </sheetViews>
  <sheetFormatPr defaultRowHeight="14.5" x14ac:dyDescent="0.35"/>
  <cols>
    <col min="2" max="2" width="43.81640625" customWidth="1"/>
    <col min="3" max="3" width="13.453125" style="1" customWidth="1"/>
    <col min="4" max="4" width="21.453125" style="1" customWidth="1"/>
    <col min="5" max="5" width="12.7265625" customWidth="1"/>
    <col min="6" max="9" width="10.453125" customWidth="1"/>
    <col min="10" max="10" width="13" customWidth="1"/>
  </cols>
  <sheetData>
    <row r="2" spans="2:11" x14ac:dyDescent="0.35">
      <c r="B2" t="s">
        <v>0</v>
      </c>
      <c r="C2" s="1">
        <v>11960.93</v>
      </c>
    </row>
    <row r="3" spans="2:11" x14ac:dyDescent="0.35">
      <c r="B3" t="s">
        <v>1</v>
      </c>
      <c r="C3" s="1">
        <f>-9277-625</f>
        <v>-9902</v>
      </c>
    </row>
    <row r="4" spans="2:11" ht="15" thickBot="1" x14ac:dyDescent="0.4">
      <c r="B4" s="2" t="s">
        <v>2</v>
      </c>
      <c r="C4" s="3">
        <f>+C2+C3</f>
        <v>2058.9300000000003</v>
      </c>
    </row>
    <row r="5" spans="2:11" ht="15" thickTop="1" x14ac:dyDescent="0.35"/>
    <row r="6" spans="2:11" x14ac:dyDescent="0.35">
      <c r="B6" s="28" t="s">
        <v>3</v>
      </c>
      <c r="C6" s="28"/>
      <c r="F6" t="s">
        <v>4</v>
      </c>
      <c r="G6" t="s">
        <v>5</v>
      </c>
      <c r="H6" t="s">
        <v>6</v>
      </c>
      <c r="I6" t="s">
        <v>7</v>
      </c>
    </row>
    <row r="7" spans="2:11" x14ac:dyDescent="0.35">
      <c r="B7" s="4" t="s">
        <v>8</v>
      </c>
      <c r="C7" s="5"/>
      <c r="E7" s="6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</row>
    <row r="8" spans="2:11" x14ac:dyDescent="0.35">
      <c r="B8" t="s">
        <v>15</v>
      </c>
      <c r="C8" s="8">
        <v>9600</v>
      </c>
      <c r="E8" t="s">
        <v>16</v>
      </c>
      <c r="F8" s="9">
        <v>0</v>
      </c>
      <c r="G8" s="9">
        <v>0</v>
      </c>
      <c r="H8" s="9">
        <v>0</v>
      </c>
      <c r="I8" s="9">
        <v>0</v>
      </c>
      <c r="J8" s="1">
        <f>SUM(F8:I8)</f>
        <v>0</v>
      </c>
    </row>
    <row r="9" spans="2:11" x14ac:dyDescent="0.35">
      <c r="B9" s="10" t="s">
        <v>17</v>
      </c>
      <c r="C9" s="11"/>
      <c r="E9" t="s">
        <v>18</v>
      </c>
      <c r="F9" s="9">
        <v>0</v>
      </c>
      <c r="G9" s="9">
        <v>0</v>
      </c>
      <c r="H9" s="9">
        <v>0</v>
      </c>
      <c r="I9" s="9">
        <v>0</v>
      </c>
      <c r="J9" s="1">
        <f>SUM(F9:I9)</f>
        <v>0</v>
      </c>
    </row>
    <row r="10" spans="2:11" x14ac:dyDescent="0.35">
      <c r="E10" s="12" t="s">
        <v>19</v>
      </c>
      <c r="F10" s="13">
        <v>2320</v>
      </c>
      <c r="G10" s="13">
        <v>2319</v>
      </c>
      <c r="H10" s="13">
        <v>2788</v>
      </c>
      <c r="I10" s="13">
        <v>2475</v>
      </c>
      <c r="J10" s="13">
        <f>SUM(F10:I10)</f>
        <v>9902</v>
      </c>
    </row>
    <row r="11" spans="2:11" x14ac:dyDescent="0.35">
      <c r="B11" t="s">
        <v>20</v>
      </c>
      <c r="C11" s="1">
        <v>214.77</v>
      </c>
      <c r="F11" s="1"/>
      <c r="G11" s="1"/>
      <c r="H11" s="1"/>
      <c r="I11" s="1"/>
      <c r="J11" s="1"/>
    </row>
    <row r="12" spans="2:11" x14ac:dyDescent="0.35">
      <c r="B12" t="s">
        <v>21</v>
      </c>
      <c r="C12" s="1">
        <v>481.98</v>
      </c>
      <c r="E12" s="12" t="s">
        <v>22</v>
      </c>
      <c r="F12" s="14" t="s">
        <v>10</v>
      </c>
      <c r="G12" s="14" t="s">
        <v>11</v>
      </c>
      <c r="H12" s="14" t="s">
        <v>12</v>
      </c>
      <c r="I12" s="14" t="s">
        <v>13</v>
      </c>
      <c r="J12" s="14" t="s">
        <v>14</v>
      </c>
    </row>
    <row r="13" spans="2:11" x14ac:dyDescent="0.35">
      <c r="B13" t="s">
        <v>23</v>
      </c>
      <c r="C13" s="1">
        <v>30</v>
      </c>
      <c r="E13" s="15" t="s">
        <v>16</v>
      </c>
      <c r="F13" s="1">
        <v>2000</v>
      </c>
      <c r="G13" s="1">
        <v>1600</v>
      </c>
      <c r="H13" s="1">
        <v>909.09</v>
      </c>
      <c r="I13" s="1">
        <v>5090.91</v>
      </c>
      <c r="J13" s="16">
        <f>SUM(F13:I13)</f>
        <v>9600</v>
      </c>
      <c r="K13" s="1"/>
    </row>
    <row r="14" spans="2:11" x14ac:dyDescent="0.35">
      <c r="C14" s="17">
        <f>SUM(C10:C13)</f>
        <v>726.75</v>
      </c>
      <c r="E14" s="18" t="s">
        <v>18</v>
      </c>
      <c r="F14" s="1">
        <v>118.21</v>
      </c>
      <c r="G14" s="1">
        <v>120.18</v>
      </c>
      <c r="H14" s="1">
        <v>338.47</v>
      </c>
      <c r="I14" s="1">
        <v>149.88999999999999</v>
      </c>
      <c r="J14" s="19">
        <f>SUM(F14:I14)</f>
        <v>726.75</v>
      </c>
    </row>
    <row r="15" spans="2:11" ht="15" thickBot="1" x14ac:dyDescent="0.4">
      <c r="B15" s="20" t="s">
        <v>24</v>
      </c>
      <c r="C15" s="3">
        <f>+C8-C14</f>
        <v>8873.25</v>
      </c>
      <c r="E15" s="12" t="s">
        <v>19</v>
      </c>
      <c r="F15" s="13">
        <f>+F13-F14</f>
        <v>1881.79</v>
      </c>
      <c r="G15" s="13">
        <f t="shared" ref="G15:I15" si="0">+G13-G14</f>
        <v>1479.82</v>
      </c>
      <c r="H15" s="13">
        <f t="shared" si="0"/>
        <v>570.62</v>
      </c>
      <c r="I15" s="13">
        <f t="shared" si="0"/>
        <v>4941.0199999999995</v>
      </c>
      <c r="J15" s="13">
        <f>+J13-J14</f>
        <v>8873.25</v>
      </c>
    </row>
    <row r="16" spans="2:11" ht="15" thickTop="1" x14ac:dyDescent="0.35"/>
    <row r="17" spans="2:10" x14ac:dyDescent="0.35">
      <c r="B17" s="12" t="s">
        <v>25</v>
      </c>
      <c r="C17" s="13">
        <f>J10</f>
        <v>9902</v>
      </c>
      <c r="E17" s="21" t="s">
        <v>26</v>
      </c>
      <c r="F17" s="22">
        <f>+F15-F10</f>
        <v>-438.21000000000004</v>
      </c>
      <c r="G17" s="22">
        <f>+G15-G10</f>
        <v>-839.18000000000006</v>
      </c>
      <c r="H17" s="22">
        <f>+H15-H10</f>
        <v>-2217.38</v>
      </c>
      <c r="I17" s="22">
        <f>+I15-I10</f>
        <v>2466.0199999999995</v>
      </c>
      <c r="J17" s="22">
        <f>+J15-J10</f>
        <v>-1028.75</v>
      </c>
    </row>
    <row r="18" spans="2:10" x14ac:dyDescent="0.35">
      <c r="B18" s="23" t="s">
        <v>27</v>
      </c>
      <c r="C18" s="24">
        <f>C15-C17</f>
        <v>-1028.75</v>
      </c>
      <c r="I18" s="1"/>
      <c r="J18" s="25"/>
    </row>
    <row r="19" spans="2:10" x14ac:dyDescent="0.35">
      <c r="G19" s="1"/>
      <c r="H19" s="1"/>
    </row>
    <row r="20" spans="2:10" x14ac:dyDescent="0.35">
      <c r="B20" s="26" t="s">
        <v>28</v>
      </c>
      <c r="C20" s="27">
        <f>C4+J17</f>
        <v>1030.1800000000003</v>
      </c>
    </row>
    <row r="22" spans="2:10" x14ac:dyDescent="0.35">
      <c r="J22" s="1"/>
    </row>
    <row r="23" spans="2:10" x14ac:dyDescent="0.35">
      <c r="B23" s="12"/>
    </row>
    <row r="24" spans="2:10" x14ac:dyDescent="0.35">
      <c r="D24"/>
      <c r="E24" s="1"/>
      <c r="H24" s="1"/>
    </row>
    <row r="25" spans="2:10" x14ac:dyDescent="0.35">
      <c r="D25"/>
      <c r="E25" s="1"/>
      <c r="G25" s="1"/>
    </row>
    <row r="26" spans="2:10" x14ac:dyDescent="0.35">
      <c r="C26"/>
    </row>
    <row r="27" spans="2:10" x14ac:dyDescent="0.35">
      <c r="D27"/>
      <c r="G27" s="1"/>
      <c r="H27" s="1"/>
    </row>
    <row r="28" spans="2:10" x14ac:dyDescent="0.35">
      <c r="C28"/>
      <c r="D28"/>
      <c r="G28" s="1"/>
      <c r="H28" s="1"/>
    </row>
    <row r="29" spans="2:10" x14ac:dyDescent="0.35">
      <c r="C29"/>
      <c r="D29"/>
      <c r="G29" s="1"/>
      <c r="H29" s="1"/>
    </row>
    <row r="30" spans="2:10" x14ac:dyDescent="0.35">
      <c r="C30"/>
    </row>
  </sheetData>
  <mergeCells count="1"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2022-12-20T11:37:41Z</dcterms:modified>
</cp:coreProperties>
</file>