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Bonanno Super Fund\2022\Shares\"/>
    </mc:Choice>
  </mc:AlternateContent>
  <xr:revisionPtr revIDLastSave="0" documentId="8_{2E4E0E0A-6857-41FD-9C1E-EA548C25B402}" xr6:coauthVersionLast="47" xr6:coauthVersionMax="47" xr10:uidLastSave="{00000000-0000-0000-0000-000000000000}"/>
  <bookViews>
    <workbookView xWindow="28680" yWindow="-120" windowWidth="29040" windowHeight="15840" xr2:uid="{1AE58E22-874F-4F0D-B944-FF3783198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" l="1"/>
  <c r="D45" i="1"/>
  <c r="D43" i="1"/>
  <c r="E43" i="1" s="1"/>
  <c r="E41" i="1"/>
  <c r="F54" i="1"/>
  <c r="E53" i="1"/>
  <c r="D53" i="1" l="1"/>
  <c r="D51" i="1"/>
  <c r="E51" i="1" s="1"/>
  <c r="F46" i="1"/>
  <c r="D35" i="1"/>
  <c r="E35" i="1" s="1"/>
  <c r="D33" i="1"/>
  <c r="E31" i="1"/>
  <c r="F36" i="1" l="1"/>
  <c r="F57" i="1" s="1"/>
  <c r="E33" i="1"/>
  <c r="C23" i="1" l="1"/>
  <c r="D15" i="1"/>
  <c r="E15" i="1" s="1"/>
  <c r="D25" i="1"/>
  <c r="E25" i="1" s="1"/>
  <c r="D23" i="1"/>
  <c r="E21" i="1"/>
  <c r="E11" i="1"/>
  <c r="D13" i="1"/>
  <c r="E13" i="1" s="1"/>
  <c r="E23" i="1" l="1"/>
  <c r="F26" i="1" s="1"/>
  <c r="F16" i="1"/>
  <c r="F66" i="1" l="1"/>
</calcChain>
</file>

<file path=xl/sharedStrings.xml><?xml version="1.0" encoding="utf-8"?>
<sst xmlns="http://schemas.openxmlformats.org/spreadsheetml/2006/main" count="41" uniqueCount="23">
  <si>
    <t>Bonanno Super Fund</t>
  </si>
  <si>
    <t>SHARE INVESTMENT VALUE</t>
  </si>
  <si>
    <t>Name</t>
  </si>
  <si>
    <t>Oned by</t>
  </si>
  <si>
    <t>Number</t>
  </si>
  <si>
    <t>Mkt Price</t>
  </si>
  <si>
    <t>GALAXY RESOURCES</t>
  </si>
  <si>
    <t>Dave</t>
  </si>
  <si>
    <t>Mary</t>
  </si>
  <si>
    <t>Ronnie</t>
  </si>
  <si>
    <t>VALUE</t>
  </si>
  <si>
    <t>Costs per Ledger</t>
  </si>
  <si>
    <t>Mkt price movement for year</t>
  </si>
  <si>
    <t>see CHESS Holding Statements</t>
  </si>
  <si>
    <t>Automic Transaction History report</t>
  </si>
  <si>
    <t>Compuserve statement</t>
  </si>
  <si>
    <t>at 30 June 2022</t>
  </si>
  <si>
    <t>Year ended 30 June 2022</t>
  </si>
  <si>
    <t>Crypto</t>
  </si>
  <si>
    <t>Spare</t>
  </si>
  <si>
    <t>see phone screen shot</t>
  </si>
  <si>
    <t>ALLKEM (AKE)</t>
  </si>
  <si>
    <t>LEPIDICO (LPD)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</si>
</sst>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00_-;\-* #,##0.0000_-;_-* &quot;-&quot;??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2" fillId="0" borderId="0" xfId="1" applyFont="1"/>
    <xf numFmtId="41" fontId="0" fillId="0" borderId="0" xfId="1" applyNumberFormat="1" applyFont="1"/>
    <xf numFmtId="164" fontId="0" fillId="0" borderId="0" xfId="1" applyNumberFormat="1" applyFont="1"/>
    <xf numFmtId="43" fontId="0" fillId="0" borderId="1" xfId="1" applyFont="1" applyBorder="1"/>
    <xf numFmtId="43" fontId="0" fillId="2" borderId="2" xfId="1" applyFont="1" applyFill="1" applyBorder="1"/>
    <xf numFmtId="43" fontId="3" fillId="0" borderId="0" xfId="1" applyFont="1"/>
    <xf numFmtId="15" fontId="0" fillId="0" borderId="0" xfId="1" applyNumberFormat="1" applyFont="1"/>
    <xf numFmtId="43" fontId="0" fillId="0" borderId="0" xfId="1" applyFont="1" applyFill="1"/>
    <xf numFmtId="43" fontId="0" fillId="3" borderId="0" xfId="1" applyFont="1" applyFill="1"/>
    <xf numFmtId="43" fontId="6" fillId="2" borderId="0" xfId="1" applyFont="1" applyFill="1"/>
    <xf numFmtId="41" fontId="0" fillId="0" borderId="0" xfId="1" applyNumberFormat="1" applyFont="1" applyFill="1"/>
    <xf numFmtId="41" fontId="4" fillId="0" borderId="0" xfId="1" applyNumberFormat="1" applyFont="1" applyFill="1"/>
    <xf numFmtId="164" fontId="0" fillId="0" borderId="0" xfId="1" applyNumberFormat="1" applyFont="1" applyFill="1"/>
    <xf numFmtId="41" fontId="0" fillId="3" borderId="0" xfId="1" applyNumberFormat="1" applyFont="1" applyFill="1"/>
    <xf numFmtId="41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3672-69ED-4FDD-BFF9-DD91A1884419}">
  <sheetPr>
    <pageSetUpPr fitToPage="1"/>
  </sheetPr>
  <dimension ref="A2:F69"/>
  <sheetViews>
    <sheetView tabSelected="1" workbookViewId="0">
      <selection activeCell="H78" sqref="H78"/>
    </sheetView>
  </sheetViews>
  <sheetFormatPr defaultRowHeight="15" x14ac:dyDescent="0.25"/>
  <cols>
    <col min="1" max="1" width="20.140625" style="2" customWidth="1"/>
    <col min="2" max="2" width="14.140625" style="1" customWidth="1"/>
    <col min="3" max="3" width="12.85546875" style="3" customWidth="1"/>
    <col min="4" max="4" width="12.85546875" style="4" customWidth="1"/>
    <col min="5" max="6" width="12.85546875" style="1" customWidth="1"/>
    <col min="7" max="7" width="17.42578125" style="1" customWidth="1"/>
    <col min="8" max="8" width="12.85546875" style="1" customWidth="1"/>
    <col min="9" max="9" width="15.85546875" style="1" customWidth="1"/>
    <col min="10" max="10" width="12.85546875" style="1" customWidth="1"/>
    <col min="11" max="11" width="11.42578125" style="1" customWidth="1"/>
    <col min="12" max="12" width="9.5703125" style="1" bestFit="1" customWidth="1"/>
    <col min="13" max="14" width="9.140625" style="1"/>
    <col min="15" max="15" width="12.7109375" style="1" customWidth="1"/>
    <col min="16" max="16" width="12.28515625" style="1" customWidth="1"/>
    <col min="17" max="17" width="9.5703125" style="1" bestFit="1" customWidth="1"/>
    <col min="18" max="18" width="10.5703125" style="1" bestFit="1" customWidth="1"/>
    <col min="19" max="19" width="11.140625" style="1" customWidth="1"/>
    <col min="20" max="16384" width="9.140625" style="1"/>
  </cols>
  <sheetData>
    <row r="2" spans="1:6" x14ac:dyDescent="0.25">
      <c r="B2" s="2" t="s">
        <v>0</v>
      </c>
    </row>
    <row r="3" spans="1:6" x14ac:dyDescent="0.25">
      <c r="B3" s="2"/>
    </row>
    <row r="4" spans="1:6" x14ac:dyDescent="0.25">
      <c r="B4" s="2" t="s">
        <v>17</v>
      </c>
    </row>
    <row r="5" spans="1:6" x14ac:dyDescent="0.25">
      <c r="B5" s="2"/>
    </row>
    <row r="6" spans="1:6" x14ac:dyDescent="0.25">
      <c r="B6" s="2" t="s">
        <v>1</v>
      </c>
    </row>
    <row r="8" spans="1:6" x14ac:dyDescent="0.25">
      <c r="A8" s="2" t="s">
        <v>2</v>
      </c>
      <c r="B8" s="1" t="s">
        <v>3</v>
      </c>
      <c r="C8" s="3" t="s">
        <v>4</v>
      </c>
      <c r="D8" s="4" t="s">
        <v>5</v>
      </c>
      <c r="E8" s="1" t="s">
        <v>10</v>
      </c>
    </row>
    <row r="10" spans="1:6" x14ac:dyDescent="0.25">
      <c r="A10" s="2" t="s">
        <v>6</v>
      </c>
      <c r="B10" s="8" t="s">
        <v>16</v>
      </c>
      <c r="C10" s="13" t="s">
        <v>13</v>
      </c>
      <c r="D10" s="14"/>
    </row>
    <row r="11" spans="1:6" x14ac:dyDescent="0.25">
      <c r="B11" s="1" t="s">
        <v>7</v>
      </c>
      <c r="C11" s="12">
        <v>0</v>
      </c>
      <c r="D11" s="4">
        <v>0</v>
      </c>
      <c r="E11" s="1">
        <f>ROUND((C11*D11),2)</f>
        <v>0</v>
      </c>
    </row>
    <row r="12" spans="1:6" x14ac:dyDescent="0.25">
      <c r="C12" s="12"/>
    </row>
    <row r="13" spans="1:6" x14ac:dyDescent="0.25">
      <c r="B13" s="1" t="s">
        <v>8</v>
      </c>
      <c r="C13" s="12">
        <v>0</v>
      </c>
      <c r="D13" s="4">
        <f>D11</f>
        <v>0</v>
      </c>
      <c r="E13" s="1">
        <f>ROUND((C13*D13),2)</f>
        <v>0</v>
      </c>
    </row>
    <row r="14" spans="1:6" x14ac:dyDescent="0.25">
      <c r="C14" s="12"/>
    </row>
    <row r="15" spans="1:6" x14ac:dyDescent="0.25">
      <c r="A15" s="7"/>
      <c r="B15" s="1" t="s">
        <v>9</v>
      </c>
      <c r="C15" s="12">
        <v>0</v>
      </c>
      <c r="D15" s="4">
        <f>D11</f>
        <v>0</v>
      </c>
      <c r="E15" s="5">
        <f>ROUND((C15*D15),2)</f>
        <v>0</v>
      </c>
    </row>
    <row r="16" spans="1:6" x14ac:dyDescent="0.25">
      <c r="F16" s="1">
        <f>SUM(E10:E15)</f>
        <v>0</v>
      </c>
    </row>
    <row r="20" spans="1:6" x14ac:dyDescent="0.25">
      <c r="A20" s="2" t="s">
        <v>22</v>
      </c>
      <c r="B20" s="8" t="s">
        <v>16</v>
      </c>
      <c r="C20" s="13" t="s">
        <v>13</v>
      </c>
      <c r="D20" s="14"/>
    </row>
    <row r="21" spans="1:6" x14ac:dyDescent="0.25">
      <c r="B21" s="1" t="s">
        <v>7</v>
      </c>
      <c r="C21" s="16">
        <v>1148231</v>
      </c>
      <c r="D21" s="4">
        <v>2.5999999999999999E-2</v>
      </c>
      <c r="E21" s="1">
        <f>ROUND((C21*D21),2)</f>
        <v>29854.01</v>
      </c>
    </row>
    <row r="22" spans="1:6" x14ac:dyDescent="0.25">
      <c r="C22" s="12"/>
    </row>
    <row r="23" spans="1:6" x14ac:dyDescent="0.25">
      <c r="B23" s="1" t="s">
        <v>8</v>
      </c>
      <c r="C23" s="16">
        <f>962618-80000</f>
        <v>882618</v>
      </c>
      <c r="D23" s="4">
        <f>D21</f>
        <v>2.5999999999999999E-2</v>
      </c>
      <c r="E23" s="1">
        <f>ROUND((C23*D23),2)</f>
        <v>22948.07</v>
      </c>
    </row>
    <row r="25" spans="1:6" x14ac:dyDescent="0.25">
      <c r="B25" s="1" t="s">
        <v>9</v>
      </c>
      <c r="C25" s="16">
        <v>237383</v>
      </c>
      <c r="D25" s="4">
        <f>D21</f>
        <v>2.5999999999999999E-2</v>
      </c>
      <c r="E25" s="5">
        <f>ROUND((C25*D25),2)</f>
        <v>6171.96</v>
      </c>
    </row>
    <row r="26" spans="1:6" x14ac:dyDescent="0.25">
      <c r="F26" s="1">
        <f>SUM(E20:E25)</f>
        <v>58974.04</v>
      </c>
    </row>
    <row r="30" spans="1:6" x14ac:dyDescent="0.25">
      <c r="A30" s="2" t="s">
        <v>21</v>
      </c>
      <c r="B30" s="8" t="s">
        <v>16</v>
      </c>
      <c r="C30" s="13" t="s">
        <v>13</v>
      </c>
      <c r="D30" s="14"/>
    </row>
    <row r="31" spans="1:6" x14ac:dyDescent="0.25">
      <c r="B31" s="1" t="s">
        <v>7</v>
      </c>
      <c r="C31" s="15">
        <v>2064</v>
      </c>
      <c r="D31" s="4">
        <v>10.31</v>
      </c>
      <c r="E31" s="1">
        <f>ROUND((C31*D31),2)</f>
        <v>21279.84</v>
      </c>
    </row>
    <row r="32" spans="1:6" x14ac:dyDescent="0.25">
      <c r="C32" s="12"/>
    </row>
    <row r="33" spans="1:6" x14ac:dyDescent="0.25">
      <c r="B33" s="1" t="s">
        <v>8</v>
      </c>
      <c r="C33" s="15">
        <v>17423</v>
      </c>
      <c r="D33" s="4">
        <f>D31</f>
        <v>10.31</v>
      </c>
      <c r="E33" s="1">
        <f>ROUND((C33*D33),2)</f>
        <v>179631.13</v>
      </c>
    </row>
    <row r="35" spans="1:6" x14ac:dyDescent="0.25">
      <c r="B35" s="1" t="s">
        <v>9</v>
      </c>
      <c r="C35" s="15">
        <v>13711</v>
      </c>
      <c r="D35" s="4">
        <f>D31</f>
        <v>10.31</v>
      </c>
      <c r="E35" s="5">
        <f>ROUND((C35*D35),2)</f>
        <v>141360.41</v>
      </c>
    </row>
    <row r="36" spans="1:6" x14ac:dyDescent="0.25">
      <c r="F36" s="1">
        <f>SUM(E30:E35)</f>
        <v>342271.38</v>
      </c>
    </row>
    <row r="40" spans="1:6" x14ac:dyDescent="0.25">
      <c r="A40" s="2" t="s">
        <v>19</v>
      </c>
      <c r="B40" s="8" t="s">
        <v>16</v>
      </c>
      <c r="C40" s="13"/>
      <c r="D40" s="14"/>
    </row>
    <row r="41" spans="1:6" x14ac:dyDescent="0.25">
      <c r="B41" s="1" t="s">
        <v>7</v>
      </c>
      <c r="C41" s="12">
        <v>0</v>
      </c>
      <c r="D41" s="4">
        <v>0</v>
      </c>
      <c r="E41" s="1">
        <f>ROUND((C41*D41),2)</f>
        <v>0</v>
      </c>
    </row>
    <row r="42" spans="1:6" x14ac:dyDescent="0.25">
      <c r="C42" s="12"/>
    </row>
    <row r="43" spans="1:6" x14ac:dyDescent="0.25">
      <c r="B43" s="1" t="s">
        <v>8</v>
      </c>
      <c r="C43" s="12">
        <v>0</v>
      </c>
      <c r="D43" s="4">
        <f>D41</f>
        <v>0</v>
      </c>
      <c r="E43" s="1">
        <f>ROUND((C43*D43),2)</f>
        <v>0</v>
      </c>
    </row>
    <row r="44" spans="1:6" x14ac:dyDescent="0.25">
      <c r="C44" s="12"/>
    </row>
    <row r="45" spans="1:6" x14ac:dyDescent="0.25">
      <c r="B45" s="1" t="s">
        <v>9</v>
      </c>
      <c r="C45" s="12">
        <v>0</v>
      </c>
      <c r="D45" s="4">
        <f>D41</f>
        <v>0</v>
      </c>
      <c r="E45" s="5">
        <f>ROUND((C45*D45),2)</f>
        <v>0</v>
      </c>
    </row>
    <row r="46" spans="1:6" x14ac:dyDescent="0.25">
      <c r="F46" s="1">
        <f>SUM(E40:E45)</f>
        <v>0</v>
      </c>
    </row>
    <row r="48" spans="1:6" x14ac:dyDescent="0.25">
      <c r="A48" s="2" t="s">
        <v>18</v>
      </c>
      <c r="B48" s="8" t="s">
        <v>16</v>
      </c>
      <c r="C48" s="13" t="s">
        <v>20</v>
      </c>
    </row>
    <row r="49" spans="1:6" x14ac:dyDescent="0.25">
      <c r="B49" s="1" t="s">
        <v>7</v>
      </c>
      <c r="C49" s="12"/>
      <c r="D49" s="4">
        <v>1</v>
      </c>
      <c r="E49" s="1">
        <v>64365.39</v>
      </c>
    </row>
    <row r="50" spans="1:6" x14ac:dyDescent="0.25">
      <c r="C50" s="12"/>
    </row>
    <row r="51" spans="1:6" x14ac:dyDescent="0.25">
      <c r="B51" s="1" t="s">
        <v>8</v>
      </c>
      <c r="C51" s="3">
        <v>0</v>
      </c>
      <c r="D51" s="4">
        <f>D49</f>
        <v>1</v>
      </c>
      <c r="E51" s="1">
        <f>ROUND((C53*D51),2)</f>
        <v>0</v>
      </c>
    </row>
    <row r="53" spans="1:6" x14ac:dyDescent="0.25">
      <c r="B53" s="1" t="s">
        <v>9</v>
      </c>
      <c r="C53" s="12">
        <v>0</v>
      </c>
      <c r="D53" s="4">
        <f>D49</f>
        <v>1</v>
      </c>
      <c r="E53" s="5">
        <f>ROUND((C53*D53),2)</f>
        <v>0</v>
      </c>
    </row>
    <row r="54" spans="1:6" x14ac:dyDescent="0.25">
      <c r="F54" s="1">
        <f>SUM(E48:E53)</f>
        <v>64365.39</v>
      </c>
    </row>
    <row r="57" spans="1:6" ht="15.75" thickBot="1" x14ac:dyDescent="0.3">
      <c r="F57" s="6">
        <f>SUM(F15:F56)</f>
        <v>465610.81</v>
      </c>
    </row>
    <row r="58" spans="1:6" ht="15.75" thickTop="1" x14ac:dyDescent="0.25"/>
    <row r="64" spans="1:6" x14ac:dyDescent="0.25">
      <c r="A64" s="2" t="s">
        <v>11</v>
      </c>
      <c r="E64" s="1">
        <v>458591</v>
      </c>
    </row>
    <row r="66" spans="1:6" x14ac:dyDescent="0.25">
      <c r="A66" s="2" t="s">
        <v>12</v>
      </c>
      <c r="F66" s="9">
        <f>F57-E64</f>
        <v>7019.8099999999977</v>
      </c>
    </row>
    <row r="68" spans="1:6" x14ac:dyDescent="0.25">
      <c r="B68" s="11"/>
      <c r="C68" s="3" t="s">
        <v>14</v>
      </c>
    </row>
    <row r="69" spans="1:6" x14ac:dyDescent="0.25">
      <c r="B69" s="10"/>
      <c r="C69" s="3" t="s">
        <v>15</v>
      </c>
    </row>
  </sheetData>
  <phoneticPr fontId="5" type="noConversion"/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41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2023-03-09T03:31:30Z</cp:lastPrinted>
  <dcterms:created xsi:type="dcterms:W3CDTF">2020-08-23T10:55:55Z</dcterms:created>
  <dcterms:modified xsi:type="dcterms:W3CDTF">2023-03-09T03:34:59Z</dcterms:modified>
</cp:coreProperties>
</file>