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AND\2020\Workpapers\9. Expenses\General\"/>
    </mc:Choice>
  </mc:AlternateContent>
  <xr:revisionPtr revIDLastSave="0" documentId="13_ncr:1_{81D5A104-132A-4FFD-971D-341BEC2EB841}" xr6:coauthVersionLast="45" xr6:coauthVersionMax="45" xr10:uidLastSave="{00000000-0000-0000-0000-000000000000}"/>
  <bookViews>
    <workbookView xWindow="-2347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G13" i="1"/>
  <c r="I22" i="1" l="1"/>
  <c r="G27" i="1" l="1"/>
  <c r="I27" i="1" s="1"/>
  <c r="G22" i="1"/>
  <c r="F23" i="1"/>
  <c r="E23" i="1"/>
  <c r="I12" i="1"/>
  <c r="I21" i="1" l="1"/>
  <c r="I20" i="1"/>
  <c r="I19" i="1"/>
  <c r="G26" i="1"/>
  <c r="G30" i="1" s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</calcChain>
</file>

<file path=xl/sharedStrings.xml><?xml version="1.0" encoding="utf-8"?>
<sst xmlns="http://schemas.openxmlformats.org/spreadsheetml/2006/main" count="34" uniqueCount="31">
  <si>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</si>
  <si>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</si>
  <si>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</si>
  <si>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</si>
  <si>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</si>
  <si>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</si>
  <si>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</si>
  <si>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</si>
  <si>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</si>
  <si>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</si>
  <si>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</si>
  <si>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</si>
  <si>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</si>
  <si>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</si>
  <si>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</si>
  <si>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</si>
  <si>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</si>
  <si>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</si>
  <si>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</si>
  <si>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</si>
  <si>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</si>
  <si>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</si>
  <si>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</si>
  <si>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</si>
  <si>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</si>
  <si>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</si>
  <si>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D &amp; J Pangrazio Super Fund</t>
  </si>
  <si>
    <t>CM</t>
  </si>
  <si>
    <t>DB</t>
  </si>
  <si>
    <t>[$1155 x 60%]</t>
  </si>
  <si>
    <t>[$1155 x 40%]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</si>
</sst>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topLeftCell="A13" workbookViewId="0">
      <selection activeCell="F21" sqref="F2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44113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28</v>
      </c>
      <c r="I4" s="16">
        <v>44118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v>660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 t="s">
        <v>29</v>
      </c>
      <c r="G13" s="27">
        <f>1155*0.6</f>
        <v>693</v>
      </c>
    </row>
    <row r="14" spans="1:10" x14ac:dyDescent="0.25">
      <c r="A14" s="26"/>
      <c r="B14" s="26"/>
      <c r="C14" s="26" t="s">
        <v>13</v>
      </c>
      <c r="D14" s="26"/>
      <c r="E14" s="26" t="s">
        <v>30</v>
      </c>
      <c r="G14" s="33">
        <f>1155*0.4</f>
        <v>462</v>
      </c>
      <c r="I14" s="33">
        <f>+G14/11*0.75</f>
        <v>31.5</v>
      </c>
    </row>
    <row r="15" spans="1:10" x14ac:dyDescent="0.25">
      <c r="A15" s="26"/>
      <c r="B15" s="26"/>
      <c r="C15" s="26"/>
      <c r="D15" s="26"/>
      <c r="E15" s="26"/>
      <c r="G15" s="27">
        <f>SUM(G11:G14)</f>
        <v>1815</v>
      </c>
      <c r="I15" s="27">
        <f>SUM(I11:I14)</f>
        <v>31.5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452.1</v>
      </c>
      <c r="F19" s="27">
        <v>152.9</v>
      </c>
      <c r="G19" s="35">
        <f>SUM(E19:F19)</f>
        <v>605</v>
      </c>
      <c r="I19" s="13">
        <f>+F19/11*0.75</f>
        <v>10.425000000000001</v>
      </c>
    </row>
    <row r="20" spans="1:9" x14ac:dyDescent="0.25">
      <c r="A20" s="26"/>
      <c r="B20" s="26"/>
      <c r="C20" s="34">
        <v>43525</v>
      </c>
      <c r="D20" s="26"/>
      <c r="E20" s="27">
        <v>452.1</v>
      </c>
      <c r="F20" s="27">
        <v>152.9</v>
      </c>
      <c r="G20" s="35">
        <f>SUM(E20:F20)</f>
        <v>605</v>
      </c>
      <c r="I20" s="13">
        <f>+F20/11*0.75</f>
        <v>10.425000000000001</v>
      </c>
    </row>
    <row r="21" spans="1:9" x14ac:dyDescent="0.25">
      <c r="A21" s="26"/>
      <c r="B21" s="26"/>
      <c r="C21" s="34">
        <v>43647</v>
      </c>
      <c r="D21" s="26"/>
      <c r="E21" s="27">
        <v>452</v>
      </c>
      <c r="F21" s="27">
        <v>153</v>
      </c>
      <c r="G21" s="37">
        <f>SUM(E21:F21)</f>
        <v>605</v>
      </c>
      <c r="H21" s="26"/>
      <c r="I21" s="27">
        <f>+F21/11*0.75</f>
        <v>10.431818181818182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1356.2</v>
      </c>
      <c r="F23" s="35">
        <f t="shared" si="0"/>
        <v>458.8</v>
      </c>
      <c r="G23" s="35">
        <f t="shared" si="0"/>
        <v>1815</v>
      </c>
      <c r="I23" s="35">
        <f>SUM(I19:I22)</f>
        <v>31.281818181818181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660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-663.2</v>
      </c>
    </row>
    <row r="29" spans="1:9" x14ac:dyDescent="0.25">
      <c r="C29" s="26" t="s">
        <v>20</v>
      </c>
      <c r="D29" s="26"/>
      <c r="E29" s="26"/>
      <c r="F29" s="27"/>
      <c r="G29" s="36">
        <f>+G14-F23</f>
        <v>3.1999999999999886</v>
      </c>
      <c r="I29" s="33">
        <f>+G29/11*0.75</f>
        <v>0.21818181818181742</v>
      </c>
    </row>
    <row r="30" spans="1:9" x14ac:dyDescent="0.25">
      <c r="G30" s="35">
        <f>SUM(G26:G29)</f>
        <v>-5.6843418860808015E-14</v>
      </c>
      <c r="I30" s="13">
        <f>SUM(I26:I29)</f>
        <v>0.21818181818181742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2020-10-14T02:07:45Z</dcterms:modified>
</cp:coreProperties>
</file>