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AND\2020\Workpapers\9. Expenses\General\"/>
    </mc:Choice>
  </mc:AlternateContent>
  <xr:revisionPtr revIDLastSave="0" documentId="13_ncr:1_{1AFC8E9B-B2FE-41AF-B2D5-9D6A7ED6C2B2}" xr6:coauthVersionLast="45" xr6:coauthVersionMax="45" xr10:uidLastSave="{00000000-0000-0000-0000-000000000000}"/>
  <bookViews>
    <workbookView xWindow="-23475" yWindow="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22" i="1" s="1"/>
  <c r="F12" i="1"/>
  <c r="F13" i="1" s="1"/>
</calcChain>
</file>

<file path=xl/sharedStrings.xml><?xml version="1.0" encoding="utf-8"?>
<sst xmlns="http://schemas.openxmlformats.org/spreadsheetml/2006/main" count="27" uniqueCount="26">
  <si>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</si>
  <si>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</si>
  <si>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</si>
  <si>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</si>
  <si>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</si>
  <si>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</si>
  <si>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</si>
  <si>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</si>
  <si>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</si>
  <si>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</si>
  <si>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</si>
  <si>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</si>
  <si>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</si>
  <si>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</si>
  <si>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Adviser Fees per BT fee summary report</t>
  </si>
  <si>
    <t>Less: RITC</t>
  </si>
  <si>
    <t>Adviser fees per accounts</t>
  </si>
  <si>
    <t>Account keeping fees per BT fee summary report</t>
  </si>
  <si>
    <t>Licensee advice fees per BT fee summary report</t>
  </si>
  <si>
    <t>Investment expenses per accounts</t>
  </si>
  <si>
    <t>Expense recovery fee per BT fee summary report</t>
  </si>
  <si>
    <t>D &amp; J Pangrazio Super Fund</t>
  </si>
  <si>
    <t>CM</t>
  </si>
  <si>
    <t>DB</t>
  </si>
  <si>
    <t>[$2,129.94 / 11 x 75%]</t>
  </si>
  <si>
    <t>[$6,009.62 / 11 x 75%]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</si>
</sst>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2"/>
  <sheetViews>
    <sheetView tabSelected="1" topLeftCell="A4" workbookViewId="0">
      <selection activeCell="D12" sqref="D1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22</v>
      </c>
      <c r="I3" s="16">
        <v>44113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23</v>
      </c>
      <c r="I4" s="16">
        <v>44118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30900</v>
      </c>
      <c r="B10" s="30"/>
      <c r="C10" s="29" t="s">
        <v>13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14</v>
      </c>
      <c r="D11" s="26"/>
      <c r="E11" s="26"/>
      <c r="F11" s="27">
        <v>6009.62</v>
      </c>
      <c r="G11" s="26"/>
      <c r="H11" s="26"/>
      <c r="I11" s="26"/>
    </row>
    <row r="12" spans="1:10" x14ac:dyDescent="0.25">
      <c r="A12" s="26"/>
      <c r="B12" s="26"/>
      <c r="C12" s="26" t="s">
        <v>15</v>
      </c>
      <c r="D12" s="26" t="s">
        <v>25</v>
      </c>
      <c r="E12" s="26"/>
      <c r="F12" s="27">
        <f>+F11/11*0.75</f>
        <v>409.74681818181818</v>
      </c>
      <c r="G12" s="26"/>
      <c r="H12" s="26"/>
      <c r="I12" s="26"/>
    </row>
    <row r="13" spans="1:10" x14ac:dyDescent="0.25">
      <c r="A13" s="26"/>
      <c r="B13" s="26"/>
      <c r="C13" s="21" t="s">
        <v>16</v>
      </c>
      <c r="D13" s="26"/>
      <c r="E13" s="26"/>
      <c r="F13" s="31">
        <f>+F11-F12</f>
        <v>5599.8731818181814</v>
      </c>
      <c r="G13" s="26"/>
      <c r="H13" s="26"/>
      <c r="I13" s="26"/>
    </row>
    <row r="14" spans="1:10" x14ac:dyDescent="0.25">
      <c r="A14" s="26"/>
      <c r="B14" s="26"/>
      <c r="C14" s="26"/>
      <c r="D14" s="26"/>
      <c r="E14" s="26"/>
      <c r="F14" s="27"/>
      <c r="G14" s="26"/>
      <c r="H14" s="26"/>
      <c r="I14" s="26"/>
    </row>
    <row r="16" spans="1:10" x14ac:dyDescent="0.25">
      <c r="A16" s="29">
        <v>37500</v>
      </c>
      <c r="B16" s="29"/>
      <c r="C16" s="30" t="s">
        <v>12</v>
      </c>
    </row>
    <row r="17" spans="3:6" x14ac:dyDescent="0.25">
      <c r="C17" t="s">
        <v>17</v>
      </c>
      <c r="F17" s="13">
        <v>1236.0899999999999</v>
      </c>
    </row>
    <row r="18" spans="3:6" x14ac:dyDescent="0.25">
      <c r="C18" t="s">
        <v>18</v>
      </c>
      <c r="F18" s="13">
        <v>859.81</v>
      </c>
    </row>
    <row r="19" spans="3:6" x14ac:dyDescent="0.25">
      <c r="C19" t="s">
        <v>20</v>
      </c>
      <c r="F19" s="28">
        <v>34.04</v>
      </c>
    </row>
    <row r="20" spans="3:6" x14ac:dyDescent="0.25">
      <c r="F20" s="13">
        <f>SUM(F17:F19)</f>
        <v>2129.9399999999996</v>
      </c>
    </row>
    <row r="21" spans="3:6" x14ac:dyDescent="0.25">
      <c r="C21" s="26" t="s">
        <v>15</v>
      </c>
      <c r="D21" t="s">
        <v>24</v>
      </c>
      <c r="F21" s="27">
        <f>+F20/11*0.75</f>
        <v>145.22318181818179</v>
      </c>
    </row>
    <row r="22" spans="3:6" x14ac:dyDescent="0.25">
      <c r="C22" s="21" t="s">
        <v>19</v>
      </c>
      <c r="F22" s="31">
        <f>+F20-F21</f>
        <v>1984.7168181818179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2020-10-14T02:01:12Z</dcterms:modified>
</cp:coreProperties>
</file>