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N\2021\Workpapers\9. Expenses\General\"/>
    </mc:Choice>
  </mc:AlternateContent>
  <xr:revisionPtr revIDLastSave="0" documentId="13_ncr:1_{0F2FD702-9ED9-4953-9812-D3B768058E32}" xr6:coauthVersionLast="46" xr6:coauthVersionMax="47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4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<sst xmlns="http://schemas.openxmlformats.org/spreadsheetml/2006/main" count="33" uniqueCount="30">
  <si>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</si>
  <si>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</si>
  <si>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</si>
  <si>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</si>
  <si>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</si>
  <si>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</si>
  <si>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</si>
  <si>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</si>
  <si>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</si>
  <si>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</si>
  <si>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</si>
  <si>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</si>
  <si>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</si>
  <si>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</si>
  <si>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</si>
  <si>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</si>
  <si>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</si>
  <si>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</si>
  <si>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</si>
  <si>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</si>
  <si>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</si>
  <si>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</si>
  <si>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</si>
  <si>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</si>
  <si>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</si>
  <si>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</si>
  <si>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2021FY</t>
  </si>
  <si>
    <t>NEIL HARRISON SELF MANAGED SUPER FUND</t>
  </si>
  <si>
    <t>CM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</si>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</sst>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/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G13" sqref="G13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1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40" t="s">
        <v>0</v>
      </c>
      <c r="B1" s="1"/>
      <c r="C1" s="6" t="s">
        <v>27</v>
      </c>
      <c r="D1" s="2"/>
      <c r="E1" s="2"/>
      <c r="F1" s="3"/>
      <c r="H1" s="4" t="s">
        <v>1</v>
      </c>
      <c r="I1" s="4"/>
    </row>
    <row r="2" spans="1:14" ht="18" x14ac:dyDescent="0.25">
      <c r="A2" s="5"/>
      <c r="B2" s="6"/>
      <c r="D2" s="6"/>
      <c r="E2" s="6"/>
      <c r="F2" s="7"/>
      <c r="H2" s="8" t="s">
        <v>2</v>
      </c>
      <c r="I2" s="8" t="s">
        <v>3</v>
      </c>
    </row>
    <row r="3" spans="1:14" ht="18" x14ac:dyDescent="0.25">
      <c r="A3" s="9" t="s">
        <v>11</v>
      </c>
      <c r="C3" s="10"/>
      <c r="G3" s="12" t="s">
        <v>4</v>
      </c>
      <c r="H3" s="13" t="s">
        <v>28</v>
      </c>
      <c r="I3" s="14">
        <v>44532</v>
      </c>
    </row>
    <row r="4" spans="1:14" ht="18" x14ac:dyDescent="0.25">
      <c r="A4" s="15" t="s">
        <v>5</v>
      </c>
      <c r="C4" s="16">
        <v>44377</v>
      </c>
      <c r="D4" s="9"/>
      <c r="E4" s="9"/>
      <c r="F4" s="17"/>
      <c r="G4" s="12" t="s">
        <v>6</v>
      </c>
      <c r="H4" s="13" t="s">
        <v>29</v>
      </c>
      <c r="I4" s="14">
        <v>44532</v>
      </c>
    </row>
    <row r="5" spans="1:14" ht="18" x14ac:dyDescent="0.25">
      <c r="D5" s="9"/>
      <c r="E5" s="9"/>
      <c r="F5" s="17"/>
      <c r="G5" s="18"/>
      <c r="H5" s="19"/>
      <c r="I5" s="20"/>
    </row>
    <row r="7" spans="1:14" s="23" customFormat="1" ht="25.5" x14ac:dyDescent="0.25">
      <c r="A7" s="21" t="s">
        <v>7</v>
      </c>
      <c r="B7" s="41" t="s">
        <v>8</v>
      </c>
      <c r="C7" s="42"/>
      <c r="D7" s="42"/>
      <c r="E7" s="43"/>
      <c r="F7" s="22" t="s">
        <v>9</v>
      </c>
      <c r="G7" s="41" t="s">
        <v>10</v>
      </c>
      <c r="H7" s="44"/>
      <c r="I7" s="45"/>
    </row>
    <row r="8" spans="1:14" x14ac:dyDescent="0.25">
      <c r="A8" s="24"/>
    </row>
    <row r="9" spans="1:14" x14ac:dyDescent="0.25">
      <c r="A9" s="24"/>
      <c r="F9" s="25"/>
      <c r="G9" s="24"/>
      <c r="H9" s="24"/>
      <c r="I9" s="24"/>
      <c r="J9" s="24"/>
    </row>
    <row r="10" spans="1:14" x14ac:dyDescent="0.25">
      <c r="A10" s="29"/>
      <c r="B10" s="29"/>
      <c r="C10" s="29" t="s">
        <v>25</v>
      </c>
      <c r="D10" s="24"/>
      <c r="E10" s="24"/>
      <c r="G10" s="36" t="s">
        <v>15</v>
      </c>
      <c r="I10" s="38" t="s">
        <v>14</v>
      </c>
    </row>
    <row r="11" spans="1:14" x14ac:dyDescent="0.25">
      <c r="A11" s="29"/>
      <c r="B11" s="29"/>
      <c r="C11" s="24" t="s">
        <v>23</v>
      </c>
      <c r="D11" s="24"/>
      <c r="E11" s="24"/>
      <c r="G11" s="25">
        <v>550</v>
      </c>
      <c r="I11" s="11">
        <v>0</v>
      </c>
    </row>
    <row r="12" spans="1:14" x14ac:dyDescent="0.25">
      <c r="A12" s="29"/>
      <c r="B12" s="29"/>
      <c r="C12" s="24" t="s">
        <v>22</v>
      </c>
      <c r="D12" s="24"/>
      <c r="E12" s="24"/>
      <c r="G12" s="25"/>
      <c r="I12" s="11">
        <f>+G12/11*0.75</f>
        <v>0</v>
      </c>
    </row>
    <row r="13" spans="1:14" x14ac:dyDescent="0.25">
      <c r="A13" s="24"/>
      <c r="B13" s="24"/>
      <c r="C13" s="24" t="s">
        <v>12</v>
      </c>
      <c r="D13" s="24"/>
      <c r="E13" s="24"/>
      <c r="G13" s="25">
        <f>+(1100+400)*1.1</f>
        <v>1650.0000000000002</v>
      </c>
      <c r="I13" s="11">
        <v>0</v>
      </c>
    </row>
    <row r="14" spans="1:14" x14ac:dyDescent="0.25">
      <c r="A14" s="24"/>
      <c r="B14" s="24"/>
      <c r="C14" s="24" t="s">
        <v>13</v>
      </c>
      <c r="D14" s="24"/>
      <c r="E14" s="24"/>
      <c r="G14" s="31">
        <f>(1150+100)*1.1</f>
        <v>1375</v>
      </c>
      <c r="I14" s="31">
        <f>+G14/11*0.75</f>
        <v>93.75</v>
      </c>
      <c r="K14" t="s">
        <v>26</v>
      </c>
      <c r="M14" s="39"/>
      <c r="N14" s="39">
        <f>+G14/G15</f>
        <v>0.38461538461538464</v>
      </c>
    </row>
    <row r="15" spans="1:14" x14ac:dyDescent="0.25">
      <c r="A15" s="24"/>
      <c r="B15" s="24"/>
      <c r="C15" s="24"/>
      <c r="D15" s="24"/>
      <c r="E15" s="24"/>
      <c r="G15" s="25">
        <f>SUM(G11:G14)</f>
        <v>3575</v>
      </c>
      <c r="I15" s="25">
        <f>SUM(I11:I14)</f>
        <v>93.75</v>
      </c>
    </row>
    <row r="16" spans="1:14" x14ac:dyDescent="0.25">
      <c r="A16" s="29"/>
      <c r="B16" s="29"/>
      <c r="C16" s="29"/>
      <c r="D16" s="24"/>
      <c r="E16" s="24"/>
      <c r="F16" s="25"/>
    </row>
    <row r="17" spans="1:9" x14ac:dyDescent="0.25">
      <c r="A17" s="30"/>
      <c r="B17" s="30"/>
      <c r="C17" s="29"/>
      <c r="D17" s="24"/>
      <c r="E17" s="24"/>
      <c r="F17" s="25"/>
    </row>
    <row r="18" spans="1:9" x14ac:dyDescent="0.25">
      <c r="A18" s="24"/>
      <c r="B18" s="24"/>
      <c r="C18" s="30" t="s">
        <v>16</v>
      </c>
      <c r="D18" s="24"/>
      <c r="E18" s="37" t="s">
        <v>18</v>
      </c>
      <c r="F18" s="36" t="s">
        <v>19</v>
      </c>
      <c r="G18" s="38" t="s">
        <v>15</v>
      </c>
      <c r="I18" s="38" t="s">
        <v>21</v>
      </c>
    </row>
    <row r="19" spans="1:9" x14ac:dyDescent="0.25">
      <c r="A19" s="24"/>
      <c r="B19" s="24"/>
      <c r="C19" s="32">
        <v>43709</v>
      </c>
      <c r="D19" s="24"/>
      <c r="E19" s="25"/>
      <c r="F19" s="25"/>
      <c r="G19" s="33">
        <f>SUM(E19:F19)</f>
        <v>0</v>
      </c>
      <c r="I19" s="11">
        <f>+F19/11*0.75</f>
        <v>0</v>
      </c>
    </row>
    <row r="20" spans="1:9" x14ac:dyDescent="0.25">
      <c r="A20" s="24"/>
      <c r="B20" s="24"/>
      <c r="C20" s="32">
        <v>43800</v>
      </c>
      <c r="D20" s="24"/>
      <c r="E20" s="25"/>
      <c r="F20" s="25"/>
      <c r="G20" s="33">
        <f>SUM(E20:F20)</f>
        <v>0</v>
      </c>
      <c r="I20" s="11">
        <f>+F20/11*0.75</f>
        <v>0</v>
      </c>
    </row>
    <row r="21" spans="1:9" x14ac:dyDescent="0.25">
      <c r="A21" s="24"/>
      <c r="B21" s="24"/>
      <c r="C21" s="32">
        <v>43891</v>
      </c>
      <c r="D21" s="24"/>
      <c r="E21" s="25"/>
      <c r="F21" s="25"/>
      <c r="G21" s="35">
        <f>SUM(E21:F21)</f>
        <v>0</v>
      </c>
      <c r="H21" s="24"/>
      <c r="I21" s="25">
        <f>+F21/11*0.75</f>
        <v>0</v>
      </c>
    </row>
    <row r="22" spans="1:9" x14ac:dyDescent="0.25">
      <c r="A22" s="24"/>
      <c r="B22" s="24"/>
      <c r="C22" s="32">
        <v>44013</v>
      </c>
      <c r="D22" s="24"/>
      <c r="E22" s="31"/>
      <c r="F22" s="31"/>
      <c r="G22" s="34">
        <f>SUM(E22:F22)</f>
        <v>0</v>
      </c>
      <c r="I22" s="31">
        <f>+F22/11*0.75</f>
        <v>0</v>
      </c>
    </row>
    <row r="23" spans="1:9" x14ac:dyDescent="0.25">
      <c r="A23" s="24"/>
      <c r="B23" s="24"/>
      <c r="C23" s="24"/>
      <c r="D23" s="24"/>
      <c r="E23" s="33">
        <f t="shared" ref="E23:G23" si="0">SUM(E19:E22)</f>
        <v>0</v>
      </c>
      <c r="F23" s="33">
        <f t="shared" si="0"/>
        <v>0</v>
      </c>
      <c r="G23" s="33">
        <f t="shared" si="0"/>
        <v>0</v>
      </c>
      <c r="I23" s="33">
        <f>SUM(I19:I22)</f>
        <v>0</v>
      </c>
    </row>
    <row r="24" spans="1:9" x14ac:dyDescent="0.25">
      <c r="A24" s="24"/>
      <c r="B24" s="24"/>
      <c r="C24" s="24"/>
      <c r="D24" s="24"/>
      <c r="E24" s="24"/>
      <c r="F24" s="25"/>
    </row>
    <row r="25" spans="1:9" x14ac:dyDescent="0.25">
      <c r="C25" s="24" t="s">
        <v>20</v>
      </c>
      <c r="D25" s="24"/>
      <c r="E25" s="24"/>
      <c r="F25" s="27"/>
    </row>
    <row r="26" spans="1:9" x14ac:dyDescent="0.25">
      <c r="C26" s="19" t="s">
        <v>17</v>
      </c>
      <c r="G26" s="35">
        <f>+G11</f>
        <v>550</v>
      </c>
    </row>
    <row r="27" spans="1:9" x14ac:dyDescent="0.25">
      <c r="C27" s="24" t="s">
        <v>24</v>
      </c>
      <c r="D27" s="24"/>
      <c r="E27" s="24"/>
      <c r="F27" s="27"/>
      <c r="G27" s="33">
        <f>+G12</f>
        <v>0</v>
      </c>
      <c r="I27" s="11">
        <f>+G27/11*0.75</f>
        <v>0</v>
      </c>
    </row>
    <row r="28" spans="1:9" x14ac:dyDescent="0.25">
      <c r="C28" s="24" t="s">
        <v>18</v>
      </c>
      <c r="D28" s="24"/>
      <c r="E28" s="24"/>
      <c r="F28" s="28"/>
      <c r="G28" s="33">
        <f>+G13-E23</f>
        <v>1650.0000000000002</v>
      </c>
    </row>
    <row r="29" spans="1:9" x14ac:dyDescent="0.25">
      <c r="C29" s="24" t="s">
        <v>19</v>
      </c>
      <c r="D29" s="24"/>
      <c r="E29" s="24"/>
      <c r="F29" s="25"/>
      <c r="G29" s="34">
        <f>+G14-F23</f>
        <v>1375</v>
      </c>
      <c r="I29" s="31">
        <f>+G29/11*0.75</f>
        <v>93.75</v>
      </c>
    </row>
    <row r="30" spans="1:9" x14ac:dyDescent="0.25">
      <c r="G30" s="33">
        <f>SUM(G26:G29)</f>
        <v>3575</v>
      </c>
      <c r="I30" s="11">
        <f>SUM(I26:I29)</f>
        <v>93.75</v>
      </c>
    </row>
    <row r="33" spans="3:3" x14ac:dyDescent="0.25">
      <c r="C33" s="26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2021-12-02T01:47:16Z</dcterms:modified>
</cp:coreProperties>
</file>