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N\NEAD\2021\Workpapers\8. Income\Rent\"/>
    </mc:Choice>
  </mc:AlternateContent>
  <xr:revisionPtr revIDLastSave="0" documentId="13_ncr:1_{A539476D-D567-4227-A3BE-3BCFB02684B6}" xr6:coauthVersionLast="46" xr6:coauthVersionMax="47" xr10:uidLastSave="{00000000-0000-0000-0000-000000000000}"/>
  <bookViews>
    <workbookView xWindow="-28920" yWindow="-120" windowWidth="29040" windowHeight="15840" xr2:uid="{6CED021C-6A06-4CC7-BC7F-5DF0DA5BF4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E22" i="1"/>
  <c r="E21" i="1"/>
  <c r="G21" i="1"/>
  <c r="G20" i="1"/>
  <c r="F20" i="1" s="1"/>
  <c r="E20" i="1" s="1"/>
  <c r="G19" i="1"/>
  <c r="F19" i="1" s="1"/>
  <c r="F22" i="1" l="1"/>
  <c r="E19" i="1"/>
</calcChain>
</file>

<file path=xl/sharedStrings.xml><?xml version="1.0" encoding="utf-8"?>
<sst xmlns="http://schemas.openxmlformats.org/spreadsheetml/2006/main" count="40" uniqueCount="39">
  <si>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</si>
  <si>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</si>
  <si>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</si>
  <si>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</si>
  <si>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</si>
  <si>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</si>
  <si>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</si>
  <si>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</si>
  <si>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</si>
  <si>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</si>
  <si>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Net</t>
  </si>
  <si>
    <t>Notes or Comments</t>
  </si>
  <si>
    <t>Total Rent Received</t>
  </si>
  <si>
    <t>Lease Term</t>
  </si>
  <si>
    <t>Rent</t>
  </si>
  <si>
    <t>Neary Superannuation Fund</t>
  </si>
  <si>
    <t>33 Dulwich St, Loganholme</t>
  </si>
  <si>
    <t>Tenant</t>
  </si>
  <si>
    <t>Gross</t>
  </si>
  <si>
    <t>GST</t>
  </si>
  <si>
    <t>01/10/2019 - 30/09/2020</t>
  </si>
  <si>
    <t>Rental Bond</t>
  </si>
  <si>
    <t>Outgoings</t>
  </si>
  <si>
    <t>$5,000 + GST per month</t>
  </si>
  <si>
    <t>$1,700 + GST per month</t>
  </si>
  <si>
    <t>Expected Rent</t>
  </si>
  <si>
    <t>Expected Outgoings</t>
  </si>
  <si>
    <t>payable in advance</t>
  </si>
  <si>
    <t>CM</t>
  </si>
  <si>
    <t>$5,000 + GST per month x 2 months</t>
  </si>
  <si>
    <t>$1,700 + GST per month x 2 months</t>
  </si>
  <si>
    <t>DB</t>
  </si>
  <si>
    <t>Civforce Traffic Management (unrelated party)</t>
  </si>
  <si>
    <t>PROPERY SOLD - SETTLEMENT OCCURRED ON 26/10/2020</t>
  </si>
  <si>
    <t>NB Rent paid in advance, so July rent was paid in June 2021</t>
  </si>
  <si>
    <t>Therefore the Fund received rent for August, Sept and part of October</t>
  </si>
  <si>
    <t>Rent adjustment on sale</t>
  </si>
  <si>
    <t>As per settlement statement</t>
  </si>
  <si>
    <t>No GST, sold as a going concern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</si>
</sst>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44" fontId="0" fillId="0" borderId="0" xfId="1" applyFont="1"/>
    <xf numFmtId="0" fontId="4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44" fontId="3" fillId="0" borderId="7" xfId="1" applyFont="1" applyBorder="1" applyAlignment="1">
      <alignment horizontal="center" vertical="center" wrapText="1"/>
    </xf>
    <xf numFmtId="0" fontId="5" fillId="0" borderId="9" xfId="0" applyFont="1" applyBorder="1"/>
    <xf numFmtId="44" fontId="5" fillId="0" borderId="10" xfId="1" applyFont="1" applyBorder="1"/>
    <xf numFmtId="0" fontId="5" fillId="0" borderId="14" xfId="0" applyFont="1" applyBorder="1"/>
    <xf numFmtId="44" fontId="5" fillId="0" borderId="1" xfId="1" applyFont="1" applyFill="1" applyBorder="1"/>
    <xf numFmtId="44" fontId="5" fillId="0" borderId="1" xfId="1" applyFont="1" applyBorder="1"/>
    <xf numFmtId="44" fontId="3" fillId="0" borderId="17" xfId="1" applyFont="1" applyBorder="1" applyAlignment="1"/>
    <xf numFmtId="0" fontId="5" fillId="0" borderId="18" xfId="0" applyFont="1" applyBorder="1"/>
    <xf numFmtId="44" fontId="5" fillId="0" borderId="19" xfId="1" applyFont="1" applyBorder="1"/>
    <xf numFmtId="44" fontId="5" fillId="0" borderId="17" xfId="1" applyFont="1" applyBorder="1"/>
    <xf numFmtId="0" fontId="3" fillId="0" borderId="14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7" xfId="0" applyFont="1" applyBorder="1" applyAlignment="1"/>
    <xf numFmtId="0" fontId="5" fillId="0" borderId="19" xfId="0" applyFont="1" applyBorder="1" applyAlignment="1"/>
    <xf numFmtId="0" fontId="3" fillId="0" borderId="6" xfId="0" applyFont="1" applyBorder="1" applyAlignment="1">
      <alignment horizontal="center" vertical="center"/>
    </xf>
    <xf numFmtId="0" fontId="5" fillId="0" borderId="10" xfId="0" applyFont="1" applyBorder="1" applyAlignment="1"/>
    <xf numFmtId="0" fontId="3" fillId="0" borderId="1" xfId="0" applyFont="1" applyFill="1" applyBorder="1" applyAlignment="1"/>
    <xf numFmtId="0" fontId="3" fillId="0" borderId="17" xfId="0" applyFont="1" applyBorder="1" applyAlignment="1"/>
    <xf numFmtId="0" fontId="3" fillId="0" borderId="23" xfId="0" applyFont="1" applyBorder="1" applyAlignment="1">
      <alignment horizontal="center"/>
    </xf>
    <xf numFmtId="0" fontId="5" fillId="0" borderId="23" xfId="0" applyFont="1" applyBorder="1"/>
    <xf numFmtId="0" fontId="5" fillId="0" borderId="28" xfId="0" applyFont="1" applyBorder="1" applyAlignment="1"/>
    <xf numFmtId="0" fontId="5" fillId="0" borderId="0" xfId="0" applyFont="1" applyBorder="1" applyAlignment="1"/>
    <xf numFmtId="0" fontId="5" fillId="0" borderId="24" xfId="0" applyFont="1" applyBorder="1" applyAlignment="1"/>
    <xf numFmtId="44" fontId="5" fillId="0" borderId="28" xfId="1" applyFont="1" applyBorder="1"/>
    <xf numFmtId="0" fontId="3" fillId="0" borderId="1" xfId="0" applyFont="1" applyBorder="1" applyAlignment="1">
      <alignment horizontal="center"/>
    </xf>
    <xf numFmtId="0" fontId="5" fillId="0" borderId="25" xfId="0" applyFont="1" applyBorder="1" applyAlignment="1"/>
    <xf numFmtId="14" fontId="0" fillId="0" borderId="0" xfId="0" applyNumberFormat="1"/>
    <xf numFmtId="43" fontId="0" fillId="0" borderId="0" xfId="3" applyFo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28" xfId="0" applyFont="1" applyBorder="1" applyAlignment="1"/>
    <xf numFmtId="44" fontId="5" fillId="0" borderId="17" xfId="1" applyFont="1" applyBorder="1" applyAlignment="1"/>
    <xf numFmtId="6" fontId="5" fillId="0" borderId="17" xfId="1" applyNumberFormat="1" applyFont="1" applyBorder="1" applyAlignment="1">
      <alignment horizontal="left"/>
    </xf>
    <xf numFmtId="44" fontId="5" fillId="0" borderId="28" xfId="1" applyFont="1" applyBorder="1" applyAlignment="1"/>
    <xf numFmtId="0" fontId="5" fillId="0" borderId="28" xfId="0" applyFont="1" applyBorder="1" applyAlignment="1"/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5" fillId="0" borderId="13" xfId="0" applyFont="1" applyBorder="1" applyAlignment="1"/>
    <xf numFmtId="0" fontId="3" fillId="0" borderId="1" xfId="0" applyFont="1" applyFill="1" applyBorder="1" applyAlignment="1"/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26" xfId="0" applyFont="1" applyBorder="1" applyAlignment="1"/>
    <xf numFmtId="0" fontId="5" fillId="0" borderId="27" xfId="0" applyFont="1" applyBorder="1" applyAlignment="1"/>
    <xf numFmtId="0" fontId="5" fillId="0" borderId="28" xfId="0" applyFont="1" applyBorder="1" applyAlignmen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30E31-06C9-47B6-9A2F-A20374D45DD3}">
  <dimension ref="A1:M24"/>
  <sheetViews>
    <sheetView tabSelected="1" workbookViewId="0">
      <selection activeCell="G23" sqref="G23"/>
    </sheetView>
  </sheetViews>
  <sheetFormatPr defaultRowHeight="15" x14ac:dyDescent="0.25"/>
  <cols>
    <col min="1" max="1" width="7.7109375" customWidth="1"/>
    <col min="2" max="2" width="3" customWidth="1"/>
    <col min="3" max="3" width="12.5703125" customWidth="1"/>
    <col min="4" max="4" width="28.7109375" customWidth="1"/>
    <col min="5" max="5" width="13" customWidth="1"/>
    <col min="6" max="6" width="11.28515625" customWidth="1"/>
    <col min="7" max="7" width="11.28515625" style="5" bestFit="1" customWidth="1"/>
    <col min="8" max="9" width="9.7109375" customWidth="1"/>
    <col min="10" max="10" width="16.5703125" customWidth="1"/>
    <col min="12" max="12" width="10.7109375" bestFit="1" customWidth="1"/>
    <col min="13" max="13" width="9.7109375" bestFit="1" customWidth="1"/>
  </cols>
  <sheetData>
    <row r="1" spans="1:13" ht="30" customHeight="1" x14ac:dyDescent="0.25">
      <c r="A1" s="1" t="s">
        <v>0</v>
      </c>
      <c r="B1" s="2"/>
      <c r="C1" s="3" t="s">
        <v>15</v>
      </c>
      <c r="D1" s="4"/>
      <c r="E1" s="4"/>
      <c r="F1" s="4"/>
      <c r="I1" s="6" t="s">
        <v>1</v>
      </c>
      <c r="J1" s="6"/>
    </row>
    <row r="2" spans="1:13" ht="20.100000000000001" customHeight="1" x14ac:dyDescent="0.25">
      <c r="A2" s="7"/>
      <c r="B2" s="8"/>
      <c r="C2" s="8"/>
      <c r="D2" s="8"/>
      <c r="E2" s="8"/>
      <c r="F2" s="8"/>
      <c r="I2" s="9" t="s">
        <v>2</v>
      </c>
      <c r="J2" s="9" t="s">
        <v>3</v>
      </c>
    </row>
    <row r="3" spans="1:13" ht="20.100000000000001" customHeight="1" x14ac:dyDescent="0.25">
      <c r="A3" s="10" t="s">
        <v>4</v>
      </c>
      <c r="H3" s="11" t="s">
        <v>5</v>
      </c>
      <c r="I3" s="12" t="s">
        <v>28</v>
      </c>
      <c r="J3" s="13">
        <v>44414</v>
      </c>
    </row>
    <row r="4" spans="1:13" ht="20.100000000000001" customHeight="1" x14ac:dyDescent="0.25">
      <c r="A4" s="14" t="s">
        <v>6</v>
      </c>
      <c r="B4" s="10"/>
      <c r="C4" s="15">
        <v>44377</v>
      </c>
      <c r="D4" s="10"/>
      <c r="E4" s="10"/>
      <c r="F4" s="10"/>
      <c r="H4" s="11" t="s">
        <v>7</v>
      </c>
      <c r="I4" s="12" t="s">
        <v>31</v>
      </c>
      <c r="J4" s="13">
        <v>44418</v>
      </c>
    </row>
    <row r="5" spans="1:13" ht="20.100000000000001" customHeight="1" x14ac:dyDescent="0.25"/>
    <row r="6" spans="1:13" ht="20.100000000000001" customHeight="1" thickBot="1" x14ac:dyDescent="0.3"/>
    <row r="7" spans="1:13" ht="26.25" thickBot="1" x14ac:dyDescent="0.3">
      <c r="A7" s="16" t="s">
        <v>8</v>
      </c>
      <c r="B7" s="66" t="s">
        <v>9</v>
      </c>
      <c r="C7" s="67"/>
      <c r="D7" s="68"/>
      <c r="E7" s="33" t="s">
        <v>18</v>
      </c>
      <c r="F7" s="33" t="s">
        <v>19</v>
      </c>
      <c r="G7" s="17" t="s">
        <v>10</v>
      </c>
      <c r="H7" s="66" t="s">
        <v>11</v>
      </c>
      <c r="I7" s="69"/>
      <c r="J7" s="70"/>
    </row>
    <row r="8" spans="1:13" x14ac:dyDescent="0.25">
      <c r="A8" s="18"/>
      <c r="B8" s="71"/>
      <c r="C8" s="71"/>
      <c r="D8" s="71"/>
      <c r="E8" s="34"/>
      <c r="F8" s="34"/>
      <c r="G8" s="19"/>
      <c r="H8" s="72"/>
      <c r="I8" s="73"/>
      <c r="J8" s="74"/>
    </row>
    <row r="9" spans="1:13" x14ac:dyDescent="0.25">
      <c r="A9" s="27">
        <v>77200</v>
      </c>
      <c r="B9" s="75" t="s">
        <v>16</v>
      </c>
      <c r="C9" s="75"/>
      <c r="D9" s="75"/>
      <c r="E9" s="35"/>
      <c r="F9" s="35"/>
      <c r="G9" s="21"/>
      <c r="H9" s="58"/>
      <c r="I9" s="59"/>
      <c r="J9" s="60"/>
    </row>
    <row r="10" spans="1:13" x14ac:dyDescent="0.25">
      <c r="A10" s="37"/>
      <c r="B10" s="58"/>
      <c r="C10" s="59"/>
      <c r="D10" s="36"/>
      <c r="E10" s="36"/>
      <c r="F10" s="36"/>
      <c r="G10" s="26"/>
      <c r="H10" s="58"/>
      <c r="I10" s="59"/>
      <c r="J10" s="60"/>
      <c r="L10" s="45"/>
    </row>
    <row r="11" spans="1:13" x14ac:dyDescent="0.25">
      <c r="A11" s="38"/>
      <c r="B11" s="58" t="s">
        <v>17</v>
      </c>
      <c r="C11" s="59"/>
      <c r="D11" s="30" t="s">
        <v>32</v>
      </c>
      <c r="E11" s="50"/>
      <c r="F11" s="50"/>
      <c r="G11" s="26"/>
      <c r="H11" s="58"/>
      <c r="I11" s="61"/>
      <c r="J11" s="62"/>
      <c r="L11" s="45"/>
      <c r="M11" s="46"/>
    </row>
    <row r="12" spans="1:13" x14ac:dyDescent="0.25">
      <c r="A12" s="43"/>
      <c r="B12" s="40" t="s">
        <v>13</v>
      </c>
      <c r="C12" s="41"/>
      <c r="D12" s="48" t="s">
        <v>20</v>
      </c>
      <c r="E12" s="44"/>
      <c r="F12" s="44"/>
      <c r="G12" s="26"/>
      <c r="H12" s="58"/>
      <c r="I12" s="59"/>
      <c r="J12" s="60"/>
    </row>
    <row r="13" spans="1:13" x14ac:dyDescent="0.25">
      <c r="A13" s="38"/>
      <c r="B13" s="28" t="s">
        <v>14</v>
      </c>
      <c r="C13" s="29"/>
      <c r="D13" s="48" t="s">
        <v>23</v>
      </c>
      <c r="E13" s="31" t="s">
        <v>27</v>
      </c>
      <c r="F13" s="31"/>
      <c r="G13" s="26"/>
      <c r="H13" s="58"/>
      <c r="I13" s="61"/>
      <c r="J13" s="62"/>
    </row>
    <row r="14" spans="1:13" x14ac:dyDescent="0.25">
      <c r="A14" s="38"/>
      <c r="B14" s="58" t="s">
        <v>22</v>
      </c>
      <c r="C14" s="59"/>
      <c r="D14" s="48" t="s">
        <v>24</v>
      </c>
      <c r="E14" s="48" t="s">
        <v>27</v>
      </c>
      <c r="F14" s="31"/>
      <c r="G14" s="26"/>
      <c r="H14" s="58"/>
      <c r="I14" s="59"/>
      <c r="J14" s="60"/>
    </row>
    <row r="15" spans="1:13" x14ac:dyDescent="0.25">
      <c r="A15" s="38"/>
      <c r="B15" s="58" t="s">
        <v>21</v>
      </c>
      <c r="C15" s="59"/>
      <c r="D15" s="51">
        <v>11000</v>
      </c>
      <c r="E15" s="31"/>
      <c r="F15" s="31"/>
      <c r="G15" s="26"/>
      <c r="H15" s="58"/>
      <c r="I15" s="59"/>
      <c r="J15" s="60"/>
    </row>
    <row r="16" spans="1:13" x14ac:dyDescent="0.25">
      <c r="A16" s="38"/>
      <c r="B16" s="79"/>
      <c r="C16" s="80"/>
      <c r="D16" s="81"/>
      <c r="E16" s="53"/>
      <c r="F16" s="53"/>
      <c r="G16" s="42"/>
      <c r="H16" s="58"/>
      <c r="I16" s="59"/>
      <c r="J16" s="60"/>
    </row>
    <row r="17" spans="1:12" x14ac:dyDescent="0.25">
      <c r="A17" s="20"/>
      <c r="B17" s="58" t="s">
        <v>33</v>
      </c>
      <c r="C17" s="59"/>
      <c r="D17" s="59"/>
      <c r="E17" s="60"/>
      <c r="F17" s="39"/>
      <c r="G17" s="42"/>
      <c r="H17" s="58"/>
      <c r="I17" s="59"/>
      <c r="J17" s="60"/>
    </row>
    <row r="18" spans="1:12" x14ac:dyDescent="0.25">
      <c r="A18" s="20"/>
      <c r="B18" s="63"/>
      <c r="C18" s="64"/>
      <c r="D18" s="65"/>
      <c r="E18" s="49"/>
      <c r="F18" s="49"/>
      <c r="G18" s="42"/>
      <c r="H18" s="58"/>
      <c r="I18" s="59"/>
      <c r="J18" s="60"/>
    </row>
    <row r="19" spans="1:12" x14ac:dyDescent="0.25">
      <c r="A19" s="20"/>
      <c r="B19" s="76" t="s">
        <v>25</v>
      </c>
      <c r="C19" s="77"/>
      <c r="D19" s="78"/>
      <c r="E19" s="52">
        <f>+G19+F19</f>
        <v>11000</v>
      </c>
      <c r="F19" s="52">
        <f>+G19*0.1</f>
        <v>1000</v>
      </c>
      <c r="G19" s="42">
        <f>5000*2</f>
        <v>10000</v>
      </c>
      <c r="H19" s="30" t="s">
        <v>29</v>
      </c>
      <c r="I19" s="47"/>
      <c r="J19" s="48"/>
      <c r="L19" t="s">
        <v>34</v>
      </c>
    </row>
    <row r="20" spans="1:12" x14ac:dyDescent="0.25">
      <c r="A20" s="20"/>
      <c r="B20" s="76" t="s">
        <v>26</v>
      </c>
      <c r="C20" s="77"/>
      <c r="D20" s="78"/>
      <c r="E20" s="52">
        <f>+G20+F20</f>
        <v>3740</v>
      </c>
      <c r="F20" s="52">
        <f>+G20*0.1</f>
        <v>340</v>
      </c>
      <c r="G20" s="42">
        <f>1700*2</f>
        <v>3400</v>
      </c>
      <c r="H20" s="48" t="s">
        <v>30</v>
      </c>
      <c r="I20" s="47"/>
      <c r="J20" s="48"/>
      <c r="L20" t="s">
        <v>35</v>
      </c>
    </row>
    <row r="21" spans="1:12" x14ac:dyDescent="0.25">
      <c r="A21" s="20"/>
      <c r="B21" s="76" t="s">
        <v>36</v>
      </c>
      <c r="C21" s="77"/>
      <c r="D21" s="78"/>
      <c r="E21" s="52">
        <f>4193.54-2661.74</f>
        <v>1531.8000000000002</v>
      </c>
      <c r="F21" s="52">
        <v>0</v>
      </c>
      <c r="G21" s="52">
        <f>+E21-F21</f>
        <v>1531.8000000000002</v>
      </c>
      <c r="H21" s="58" t="s">
        <v>37</v>
      </c>
      <c r="I21" s="59"/>
      <c r="J21" s="60"/>
      <c r="L21" t="s">
        <v>38</v>
      </c>
    </row>
    <row r="22" spans="1:12" x14ac:dyDescent="0.25">
      <c r="A22" s="20"/>
      <c r="B22" s="63" t="s">
        <v>12</v>
      </c>
      <c r="C22" s="64"/>
      <c r="D22" s="65"/>
      <c r="E22" s="23">
        <f>SUM(E19:E21)</f>
        <v>16271.8</v>
      </c>
      <c r="F22" s="23">
        <f>SUM(F19:F21)</f>
        <v>1340</v>
      </c>
      <c r="G22" s="23">
        <f>SUM(G19:G21)</f>
        <v>14931.8</v>
      </c>
      <c r="H22" s="58"/>
      <c r="I22" s="61"/>
      <c r="J22" s="62"/>
    </row>
    <row r="23" spans="1:12" x14ac:dyDescent="0.25">
      <c r="A23" s="20"/>
      <c r="B23" s="58"/>
      <c r="C23" s="59"/>
      <c r="D23" s="60"/>
      <c r="E23" s="31"/>
      <c r="F23" s="31"/>
      <c r="G23" s="22"/>
      <c r="H23" s="58"/>
      <c r="I23" s="61"/>
      <c r="J23" s="62"/>
    </row>
    <row r="24" spans="1:12" ht="15.75" thickBot="1" x14ac:dyDescent="0.3">
      <c r="A24" s="24"/>
      <c r="B24" s="54"/>
      <c r="C24" s="54"/>
      <c r="D24" s="54"/>
      <c r="E24" s="32"/>
      <c r="F24" s="32"/>
      <c r="G24" s="25"/>
      <c r="H24" s="55"/>
      <c r="I24" s="56"/>
      <c r="J24" s="57"/>
    </row>
  </sheetData>
  <mergeCells count="32">
    <mergeCell ref="B16:D16"/>
    <mergeCell ref="B17:E17"/>
    <mergeCell ref="B21:D21"/>
    <mergeCell ref="H21:J21"/>
    <mergeCell ref="B19:D19"/>
    <mergeCell ref="B20:D20"/>
    <mergeCell ref="H18:J18"/>
    <mergeCell ref="B11:C11"/>
    <mergeCell ref="B14:C14"/>
    <mergeCell ref="H11:J11"/>
    <mergeCell ref="H12:J12"/>
    <mergeCell ref="B18:D18"/>
    <mergeCell ref="H17:J17"/>
    <mergeCell ref="H13:J13"/>
    <mergeCell ref="B15:C15"/>
    <mergeCell ref="H14:J14"/>
    <mergeCell ref="H15:J15"/>
    <mergeCell ref="H16:J16"/>
    <mergeCell ref="H10:J10"/>
    <mergeCell ref="B7:D7"/>
    <mergeCell ref="H7:J7"/>
    <mergeCell ref="B8:D8"/>
    <mergeCell ref="H8:J8"/>
    <mergeCell ref="B9:D9"/>
    <mergeCell ref="H9:J9"/>
    <mergeCell ref="B10:C10"/>
    <mergeCell ref="B24:D24"/>
    <mergeCell ref="H24:J24"/>
    <mergeCell ref="B23:D23"/>
    <mergeCell ref="H23:J23"/>
    <mergeCell ref="B22:D22"/>
    <mergeCell ref="H22:J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2019-01-10T05:39:43Z</dcterms:created>
  <dcterms:modified xsi:type="dcterms:W3CDTF">2021-08-10T01:36:47Z</dcterms:modified>
</cp:coreProperties>
</file>