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N\NEAD\2021\Workpapers\9. Expenses\General\"/>
    </mc:Choice>
  </mc:AlternateContent>
  <xr:revisionPtr revIDLastSave="0" documentId="13_ncr:1_{201517A6-69CB-46DB-91D7-A55771E35900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<sst xmlns="http://schemas.openxmlformats.org/spreadsheetml/2006/main" count="32" uniqueCount="29">
  <si>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</si>
  <si>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</si>
  <si>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</si>
  <si>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</si>
  <si>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</si>
  <si>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</si>
  <si>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</si>
  <si>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</si>
  <si>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</si>
  <si>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</si>
  <si>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</si>
  <si>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</si>
  <si>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</si>
  <si>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</si>
  <si>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</si>
  <si>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</si>
  <si>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</si>
  <si>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</si>
  <si>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</si>
  <si>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</si>
  <si>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</si>
  <si>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</si>
  <si>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</si>
  <si>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</si>
  <si>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</si>
  <si>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</si>
  <si>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</si>
  <si>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2022FY</t>
  </si>
  <si>
    <t>Neary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</si>
</sst>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F25" sqref="F2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44228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850*1.1</f>
        <v>935.00000000000011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f>180*1.1</f>
        <v>198.00000000000003</v>
      </c>
      <c r="I12" s="13">
        <f>+G12/11*0.75</f>
        <v>13.500000000000004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+(1100+200)*1.1</f>
        <v>1430.0000000000002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+(1720+50)*1.1</f>
        <v>1947.0000000000002</v>
      </c>
      <c r="I14" s="33">
        <f>+G14/11*0.75</f>
        <v>132.75000000000003</v>
      </c>
      <c r="K14" t="s">
        <v>27</v>
      </c>
      <c r="N14" s="41">
        <f>+G14/G15</f>
        <v>0.43170731707317067</v>
      </c>
    </row>
    <row r="15" spans="1:14" x14ac:dyDescent="0.25">
      <c r="A15" s="26"/>
      <c r="B15" s="26"/>
      <c r="C15" s="26"/>
      <c r="D15" s="26"/>
      <c r="E15" s="26"/>
      <c r="G15" s="27">
        <f>SUM(G11:G14)</f>
        <v>4510.0000000000009</v>
      </c>
      <c r="I15" s="27">
        <f>SUM(I11:I14)</f>
        <v>146.25000000000003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647</v>
      </c>
      <c r="F19" s="27">
        <v>431</v>
      </c>
      <c r="G19" s="35">
        <f>SUM(E19:F19)</f>
        <v>1078</v>
      </c>
      <c r="I19" s="13">
        <f>+F19/11*0.75</f>
        <v>29.386363636363633</v>
      </c>
    </row>
    <row r="20" spans="1:9" x14ac:dyDescent="0.25">
      <c r="A20" s="26"/>
      <c r="B20" s="26"/>
      <c r="C20" s="34">
        <v>43800</v>
      </c>
      <c r="D20" s="26"/>
      <c r="E20" s="27">
        <v>647</v>
      </c>
      <c r="F20" s="27">
        <v>431</v>
      </c>
      <c r="G20" s="35">
        <f>SUM(E20:F20)</f>
        <v>1078</v>
      </c>
      <c r="I20" s="13">
        <f>+F20/11*0.75</f>
        <v>29.386363636363633</v>
      </c>
    </row>
    <row r="21" spans="1:9" x14ac:dyDescent="0.25">
      <c r="A21" s="26"/>
      <c r="B21" s="26"/>
      <c r="C21" s="34">
        <v>43891</v>
      </c>
      <c r="D21" s="26"/>
      <c r="E21" s="27">
        <v>647</v>
      </c>
      <c r="F21" s="27">
        <v>431</v>
      </c>
      <c r="G21" s="37">
        <f>SUM(E21:F21)</f>
        <v>1078</v>
      </c>
      <c r="H21" s="26"/>
      <c r="I21" s="27">
        <f>+F21/11*0.75</f>
        <v>29.386363636363633</v>
      </c>
    </row>
    <row r="22" spans="1:9" x14ac:dyDescent="0.25">
      <c r="A22" s="26"/>
      <c r="B22" s="26"/>
      <c r="C22" s="34">
        <v>44013</v>
      </c>
      <c r="D22" s="26"/>
      <c r="E22" s="33">
        <v>647</v>
      </c>
      <c r="F22" s="33">
        <v>431</v>
      </c>
      <c r="G22" s="36">
        <f>SUM(E22:F22)</f>
        <v>1078</v>
      </c>
      <c r="I22" s="33">
        <f>+F22/11*0.75</f>
        <v>29.386363636363633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2588</v>
      </c>
      <c r="F23" s="35">
        <f t="shared" si="0"/>
        <v>1724</v>
      </c>
      <c r="G23" s="35">
        <f t="shared" si="0"/>
        <v>4312</v>
      </c>
      <c r="I23" s="35">
        <f>SUM(I19:I22)</f>
        <v>117.54545454545453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935.00000000000011</v>
      </c>
    </row>
    <row r="27" spans="1:9" x14ac:dyDescent="0.25">
      <c r="C27" s="26" t="s">
        <v>25</v>
      </c>
      <c r="D27" s="26"/>
      <c r="E27" s="26"/>
      <c r="F27" s="29"/>
      <c r="G27" s="35">
        <f>+G12</f>
        <v>198.00000000000003</v>
      </c>
      <c r="I27" s="13">
        <f>+G27/11*0.75</f>
        <v>13.500000000000004</v>
      </c>
    </row>
    <row r="28" spans="1:9" x14ac:dyDescent="0.25">
      <c r="C28" s="26" t="s">
        <v>19</v>
      </c>
      <c r="D28" s="26"/>
      <c r="E28" s="26"/>
      <c r="F28" s="30"/>
      <c r="G28" s="35">
        <f>+G13-E23</f>
        <v>-1157.9999999999998</v>
      </c>
    </row>
    <row r="29" spans="1:9" x14ac:dyDescent="0.25">
      <c r="C29" s="26" t="s">
        <v>20</v>
      </c>
      <c r="D29" s="26"/>
      <c r="E29" s="26"/>
      <c r="F29" s="27"/>
      <c r="G29" s="36">
        <f>+G14-F23</f>
        <v>223.00000000000023</v>
      </c>
      <c r="I29" s="33">
        <f>+G29/11*0.75</f>
        <v>15.204545454545471</v>
      </c>
    </row>
    <row r="30" spans="1:9" x14ac:dyDescent="0.25">
      <c r="G30" s="35">
        <f>SUM(G26:G29)</f>
        <v>198.00000000000068</v>
      </c>
      <c r="I30" s="13">
        <f>SUM(I26:I29)</f>
        <v>28.704545454545475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2021-02-01T02:38:35Z</dcterms:modified>
</cp:coreProperties>
</file>