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E/EGAJ/2022/Workpapers/2. Income Tax &amp; GST/Tax/"/>
    </mc:Choice>
  </mc:AlternateContent>
  <xr:revisionPtr revIDLastSave="70" documentId="13_ncr:1_{3BDA6777-D1E6-440A-919C-13BEC1101CA8}" xr6:coauthVersionLast="47" xr6:coauthVersionMax="47" xr10:uidLastSave="{D3D50F75-D826-4FA9-8208-EC2BB494A94B}"/>
  <bookViews>
    <workbookView xWindow="-110" yWindow="-110" windowWidth="22780" windowHeight="14660" xr2:uid="{FD0EE15A-B900-4A6B-AE1F-843C7A1329DB}"/>
  </bookViews>
  <sheets>
    <sheet name="Sheet1" sheetId="4" r:id="rId1"/>
    <sheet name="2022" sheetId="3" r:id="rId2"/>
    <sheet name="2021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  <c r="D15" i="4"/>
  <c r="H14" i="4"/>
  <c r="G14" i="4"/>
  <c r="H13" i="4"/>
  <c r="G13" i="4"/>
  <c r="D15" i="3"/>
  <c r="H14" i="3"/>
  <c r="G14" i="3"/>
  <c r="H13" i="3"/>
  <c r="G13" i="3"/>
  <c r="G14" i="2"/>
  <c r="H14" i="2"/>
  <c r="D15" i="2"/>
  <c r="G13" i="2"/>
  <c r="H13" i="2"/>
</calcChain>
</file>

<file path=xl/sharedStrings.xml><?xml version="1.0" encoding="utf-8"?>
<sst xmlns="http://schemas.openxmlformats.org/spreadsheetml/2006/main" count="74" uniqueCount="28">
  <si>
    <t>Client:</t>
  </si>
  <si>
    <t>Birdsville Bullwhip &amp; Saddle Company Super Fund</t>
  </si>
  <si>
    <t>W/P:</t>
  </si>
  <si>
    <t>Initials</t>
  </si>
  <si>
    <t>Date</t>
  </si>
  <si>
    <t xml:space="preserve">CAPITAL WORKS &amp; DEPRECIATION </t>
  </si>
  <si>
    <t xml:space="preserve">Prep by: </t>
  </si>
  <si>
    <t>DB</t>
  </si>
  <si>
    <t>As at:</t>
  </si>
  <si>
    <t xml:space="preserve">Rev by: </t>
  </si>
  <si>
    <t>Ledger
A/c No.</t>
  </si>
  <si>
    <t>Detail</t>
  </si>
  <si>
    <t>$</t>
  </si>
  <si>
    <t>Notes or Comments</t>
  </si>
  <si>
    <t>Lot 127, Sumerlin Magnolia</t>
  </si>
  <si>
    <t>Deduction</t>
  </si>
  <si>
    <t>2023FY Amount</t>
  </si>
  <si>
    <t>Actuarial %</t>
  </si>
  <si>
    <t>Deductible</t>
  </si>
  <si>
    <t>Non-deductible</t>
  </si>
  <si>
    <t>Capital works</t>
  </si>
  <si>
    <t>D1 &amp; D2</t>
  </si>
  <si>
    <t>Depreciation of plant</t>
  </si>
  <si>
    <t>E1 &amp; E2</t>
  </si>
  <si>
    <t>CM</t>
  </si>
  <si>
    <t>2022FY Amount</t>
  </si>
  <si>
    <t>cm</t>
  </si>
  <si>
    <t>2021FY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</si>
</sst>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%"/>
    <numFmt numFmtId="166" formatCode="_-* #,##0_-;\-* #,##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166" fontId="0" fillId="0" borderId="0" xfId="3" applyNumberFormat="1" applyFont="1"/>
    <xf numFmtId="166" fontId="0" fillId="0" borderId="0" xfId="0" applyNumberFormat="1"/>
    <xf numFmtId="44" fontId="8" fillId="0" borderId="0" xfId="1" applyFont="1"/>
    <xf numFmtId="165" fontId="0" fillId="0" borderId="0" xfId="4" applyNumberFormat="1" applyFont="1" applyAlignment="1">
      <alignment horizontal="center"/>
    </xf>
    <xf numFmtId="166" fontId="0" fillId="0" borderId="6" xfId="0" applyNumberFormat="1" applyBorder="1"/>
    <xf numFmtId="165" fontId="0" fillId="0" borderId="0" xfId="4" applyNumberFormat="1" applyFont="1" applyFill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6" xr:uid="{FD115B7C-449A-4FC7-B1E3-26C0BD1155FD}"/>
    <cellStyle name="Currency" xfId="1" builtinId="4"/>
    <cellStyle name="Currency 2" xfId="5" xr:uid="{D427E668-1144-496A-9CC2-5D42A273631B}"/>
    <cellStyle name="Hyperlink" xfId="2" builtinId="8"/>
    <cellStyle name="Normal" xfId="0" builtinId="0"/>
    <cellStyle name="Per 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B7AC0-7D31-4807-8B8A-7A40AD19C2E2}">
  <dimension ref="A1:I15"/>
  <sheetViews>
    <sheetView tabSelected="1" workbookViewId="0">
      <selection activeCell="F14" sqref="F14"/>
    </sheetView>
  </sheetViews>
  <sheetFormatPr defaultRowHeight="15"/>
  <cols>
    <col min="1" max="1" width="11.85546875" customWidth="1"/>
    <col min="2" max="2" width="3" customWidth="1"/>
    <col min="3" max="3" width="27.5703125" customWidth="1"/>
    <col min="4" max="4" width="17.42578125" customWidth="1"/>
    <col min="5" max="5" width="14.7109375" customWidth="1"/>
    <col min="6" max="6" width="15.5703125" style="10" customWidth="1"/>
    <col min="7" max="7" width="14.28515625" customWidth="1"/>
    <col min="8" max="9" width="15.7109375" customWidth="1"/>
    <col min="10" max="10" width="14.42578125" customWidth="1"/>
    <col min="11" max="11" width="10.5703125" bestFit="1" customWidth="1"/>
    <col min="12" max="12" width="10.5703125" customWidth="1"/>
  </cols>
  <sheetData>
    <row r="1" spans="1:9" ht="18">
      <c r="A1" s="1" t="s">
        <v>0</v>
      </c>
      <c r="B1" s="2"/>
      <c r="C1" s="3" t="s">
        <v>1</v>
      </c>
      <c r="F1" s="4"/>
      <c r="H1" s="5" t="s">
        <v>2</v>
      </c>
      <c r="I1" s="5"/>
    </row>
    <row r="2" spans="1:9" ht="18">
      <c r="A2" s="6"/>
      <c r="B2" s="2"/>
      <c r="C2" s="2"/>
      <c r="D2" s="2"/>
      <c r="E2" s="2"/>
      <c r="F2" s="7"/>
      <c r="H2" s="8" t="s">
        <v>3</v>
      </c>
      <c r="I2" s="8" t="s">
        <v>4</v>
      </c>
    </row>
    <row r="3" spans="1:9" ht="18">
      <c r="A3" s="2" t="s">
        <v>5</v>
      </c>
      <c r="C3" s="9"/>
      <c r="G3" s="11" t="s">
        <v>6</v>
      </c>
      <c r="H3" s="12" t="s">
        <v>7</v>
      </c>
      <c r="I3" s="13">
        <v>45274</v>
      </c>
    </row>
    <row r="4" spans="1:9" ht="18">
      <c r="A4" s="14" t="s">
        <v>8</v>
      </c>
      <c r="C4" s="15">
        <v>45107</v>
      </c>
      <c r="D4" s="2"/>
      <c r="E4" s="2"/>
      <c r="F4" s="16"/>
      <c r="G4" s="11" t="s">
        <v>9</v>
      </c>
      <c r="H4" s="12"/>
      <c r="I4" s="13"/>
    </row>
    <row r="5" spans="1:9" ht="18">
      <c r="D5" s="2"/>
      <c r="E5" s="2"/>
      <c r="F5" s="16"/>
      <c r="G5" s="17"/>
      <c r="I5" s="18"/>
    </row>
    <row r="7" spans="1:9" s="21" customFormat="1" ht="24">
      <c r="A7" s="19" t="s">
        <v>10</v>
      </c>
      <c r="B7" s="32" t="s">
        <v>11</v>
      </c>
      <c r="C7" s="33"/>
      <c r="D7" s="33"/>
      <c r="E7" s="34"/>
      <c r="F7" s="20" t="s">
        <v>12</v>
      </c>
      <c r="G7" s="32" t="s">
        <v>13</v>
      </c>
      <c r="H7" s="35"/>
      <c r="I7" s="36"/>
    </row>
    <row r="9" spans="1:9">
      <c r="F9" s="22"/>
    </row>
    <row r="10" spans="1:9">
      <c r="C10" s="23" t="s">
        <v>14</v>
      </c>
      <c r="F10" s="22"/>
    </row>
    <row r="11" spans="1:9">
      <c r="C11" s="23"/>
      <c r="F11" s="22"/>
    </row>
    <row r="12" spans="1:9">
      <c r="C12" s="23" t="s">
        <v>15</v>
      </c>
      <c r="D12" s="24" t="s">
        <v>16</v>
      </c>
      <c r="F12" s="28" t="s">
        <v>17</v>
      </c>
      <c r="G12" s="25" t="s">
        <v>18</v>
      </c>
      <c r="H12" s="24" t="s">
        <v>19</v>
      </c>
    </row>
    <row r="13" spans="1:9">
      <c r="C13" t="s">
        <v>20</v>
      </c>
      <c r="D13" s="26">
        <v>7132</v>
      </c>
      <c r="F13" s="31">
        <v>0.73038000000000003</v>
      </c>
      <c r="G13" s="27">
        <f>+D13*(1-F13)</f>
        <v>1922.9298399999998</v>
      </c>
      <c r="H13" s="26">
        <f>+D13*F13</f>
        <v>5209.0701600000002</v>
      </c>
      <c r="I13" t="s">
        <v>21</v>
      </c>
    </row>
    <row r="14" spans="1:9">
      <c r="C14" t="s">
        <v>22</v>
      </c>
      <c r="D14" s="26">
        <v>5720</v>
      </c>
      <c r="F14" s="31">
        <f>+F13</f>
        <v>0.73038000000000003</v>
      </c>
      <c r="G14" s="27">
        <f>+D14*(1-F14)</f>
        <v>1542.2263999999998</v>
      </c>
      <c r="H14" s="26">
        <f>+D14*F14</f>
        <v>4177.7736000000004</v>
      </c>
      <c r="I14" t="s">
        <v>23</v>
      </c>
    </row>
    <row r="15" spans="1:9">
      <c r="D15" s="30">
        <f>SUM(D13:D14)</f>
        <v>12852</v>
      </c>
      <c r="G15" s="24"/>
      <c r="H15" s="24"/>
    </row>
  </sheetData>
  <mergeCells count="2">
    <mergeCell ref="B7:E7"/>
    <mergeCell ref="G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DF1C7-FA76-4F2D-BF7B-00B561BE7DA1}">
  <dimension ref="A1:I15"/>
  <sheetViews>
    <sheetView workbookViewId="0">
      <selection sqref="A1:XFD1048576"/>
    </sheetView>
  </sheetViews>
  <sheetFormatPr defaultRowHeight="14.45"/>
  <cols>
    <col min="1" max="1" width="11.85546875" customWidth="1"/>
    <col min="2" max="2" width="3" customWidth="1"/>
    <col min="3" max="3" width="27.5703125" customWidth="1"/>
    <col min="4" max="4" width="17.42578125" customWidth="1"/>
    <col min="5" max="5" width="14.7109375" customWidth="1"/>
    <col min="6" max="6" width="15.5703125" style="10" customWidth="1"/>
    <col min="7" max="7" width="14.28515625" customWidth="1"/>
    <col min="8" max="9" width="15.7109375" customWidth="1"/>
    <col min="10" max="10" width="14.42578125" customWidth="1"/>
    <col min="11" max="11" width="10.5703125" bestFit="1" customWidth="1"/>
    <col min="12" max="12" width="10.5703125" customWidth="1"/>
  </cols>
  <sheetData>
    <row r="1" spans="1:9" ht="18">
      <c r="A1" s="1" t="s">
        <v>0</v>
      </c>
      <c r="B1" s="2"/>
      <c r="C1" s="3" t="s">
        <v>1</v>
      </c>
      <c r="F1" s="4"/>
      <c r="H1" s="5" t="s">
        <v>2</v>
      </c>
      <c r="I1" s="5"/>
    </row>
    <row r="2" spans="1:9" ht="18">
      <c r="A2" s="6"/>
      <c r="B2" s="2"/>
      <c r="C2" s="2"/>
      <c r="D2" s="2"/>
      <c r="E2" s="2"/>
      <c r="F2" s="7"/>
      <c r="H2" s="8" t="s">
        <v>3</v>
      </c>
      <c r="I2" s="8" t="s">
        <v>4</v>
      </c>
    </row>
    <row r="3" spans="1:9" ht="18">
      <c r="A3" s="2" t="s">
        <v>5</v>
      </c>
      <c r="C3" s="9"/>
      <c r="G3" s="11" t="s">
        <v>6</v>
      </c>
      <c r="H3" s="12" t="s">
        <v>24</v>
      </c>
      <c r="I3" s="13">
        <v>44804</v>
      </c>
    </row>
    <row r="4" spans="1:9" ht="18">
      <c r="A4" s="14" t="s">
        <v>8</v>
      </c>
      <c r="C4" s="15">
        <v>44742</v>
      </c>
      <c r="D4" s="2"/>
      <c r="E4" s="2"/>
      <c r="F4" s="16"/>
      <c r="G4" s="11" t="s">
        <v>9</v>
      </c>
      <c r="H4" s="12" t="s">
        <v>7</v>
      </c>
      <c r="I4" s="13">
        <v>44805</v>
      </c>
    </row>
    <row r="5" spans="1:9" ht="18">
      <c r="D5" s="2"/>
      <c r="E5" s="2"/>
      <c r="F5" s="16"/>
      <c r="G5" s="17"/>
      <c r="I5" s="18"/>
    </row>
    <row r="7" spans="1:9" s="21" customFormat="1" ht="26.1">
      <c r="A7" s="19" t="s">
        <v>10</v>
      </c>
      <c r="B7" s="32" t="s">
        <v>11</v>
      </c>
      <c r="C7" s="33"/>
      <c r="D7" s="33"/>
      <c r="E7" s="34"/>
      <c r="F7" s="20" t="s">
        <v>12</v>
      </c>
      <c r="G7" s="32" t="s">
        <v>13</v>
      </c>
      <c r="H7" s="35"/>
      <c r="I7" s="36"/>
    </row>
    <row r="9" spans="1:9">
      <c r="F9" s="22"/>
    </row>
    <row r="10" spans="1:9">
      <c r="C10" s="23" t="s">
        <v>14</v>
      </c>
      <c r="F10" s="22"/>
    </row>
    <row r="11" spans="1:9">
      <c r="C11" s="23"/>
      <c r="F11" s="22"/>
    </row>
    <row r="12" spans="1:9">
      <c r="C12" s="23" t="s">
        <v>15</v>
      </c>
      <c r="D12" s="24" t="s">
        <v>25</v>
      </c>
      <c r="F12" s="28" t="s">
        <v>17</v>
      </c>
      <c r="G12" s="25" t="s">
        <v>18</v>
      </c>
      <c r="H12" s="24" t="s">
        <v>19</v>
      </c>
    </row>
    <row r="13" spans="1:9">
      <c r="C13" t="s">
        <v>20</v>
      </c>
      <c r="D13" s="26">
        <v>7132</v>
      </c>
      <c r="F13" s="31">
        <v>0.79325999999999997</v>
      </c>
      <c r="G13" s="27">
        <f>+D13*(1-F13)</f>
        <v>1474.4696800000002</v>
      </c>
      <c r="H13" s="26">
        <f>+D13*F13</f>
        <v>5657.5303199999998</v>
      </c>
      <c r="I13" t="s">
        <v>21</v>
      </c>
    </row>
    <row r="14" spans="1:9">
      <c r="C14" t="s">
        <v>22</v>
      </c>
      <c r="D14" s="26">
        <v>7659</v>
      </c>
      <c r="F14" s="31">
        <v>0.79325999999999997</v>
      </c>
      <c r="G14" s="27">
        <f>+D14*(1-F14)</f>
        <v>1583.4216600000002</v>
      </c>
      <c r="H14" s="26">
        <f>+D14*F14</f>
        <v>6075.57834</v>
      </c>
      <c r="I14" t="s">
        <v>23</v>
      </c>
    </row>
    <row r="15" spans="1:9" ht="15" thickBot="1">
      <c r="D15" s="30">
        <f>SUM(D13:D14)</f>
        <v>14791</v>
      </c>
      <c r="G15" s="24"/>
      <c r="H15" s="24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83053-D3B0-4C3A-AE0F-31B902CCBE0B}">
  <dimension ref="A1:I15"/>
  <sheetViews>
    <sheetView workbookViewId="0">
      <selection activeCell="D13" sqref="D13"/>
    </sheetView>
  </sheetViews>
  <sheetFormatPr defaultRowHeight="14.45"/>
  <cols>
    <col min="1" max="1" width="11.85546875" customWidth="1"/>
    <col min="2" max="2" width="3" customWidth="1"/>
    <col min="3" max="3" width="27.5703125" customWidth="1"/>
    <col min="4" max="4" width="17.42578125" customWidth="1"/>
    <col min="5" max="5" width="14.7109375" customWidth="1"/>
    <col min="6" max="6" width="15.5703125" style="10" customWidth="1"/>
    <col min="7" max="7" width="14.28515625" customWidth="1"/>
    <col min="8" max="9" width="15.7109375" customWidth="1"/>
    <col min="10" max="10" width="14.42578125" customWidth="1"/>
    <col min="11" max="11" width="10.5703125" bestFit="1" customWidth="1"/>
    <col min="12" max="12" width="10.5703125" customWidth="1"/>
  </cols>
  <sheetData>
    <row r="1" spans="1:9" ht="18">
      <c r="A1" s="1" t="s">
        <v>0</v>
      </c>
      <c r="B1" s="2"/>
      <c r="C1" s="3" t="s">
        <v>1</v>
      </c>
      <c r="F1" s="4"/>
      <c r="H1" s="5" t="s">
        <v>2</v>
      </c>
      <c r="I1" s="5"/>
    </row>
    <row r="2" spans="1:9" ht="18">
      <c r="A2" s="6"/>
      <c r="B2" s="2"/>
      <c r="C2" s="2"/>
      <c r="D2" s="2"/>
      <c r="E2" s="2"/>
      <c r="F2" s="7"/>
      <c r="H2" s="8" t="s">
        <v>3</v>
      </c>
      <c r="I2" s="8" t="s">
        <v>4</v>
      </c>
    </row>
    <row r="3" spans="1:9" ht="18">
      <c r="A3" s="2" t="s">
        <v>5</v>
      </c>
      <c r="C3" s="9"/>
      <c r="G3" s="11" t="s">
        <v>6</v>
      </c>
      <c r="H3" s="12" t="s">
        <v>26</v>
      </c>
      <c r="I3" s="13">
        <v>44679</v>
      </c>
    </row>
    <row r="4" spans="1:9" ht="18">
      <c r="A4" s="14" t="s">
        <v>8</v>
      </c>
      <c r="C4" s="15">
        <v>44377</v>
      </c>
      <c r="D4" s="2"/>
      <c r="E4" s="2"/>
      <c r="F4" s="16"/>
      <c r="G4" s="11" t="s">
        <v>9</v>
      </c>
      <c r="H4" s="12" t="s">
        <v>7</v>
      </c>
      <c r="I4" s="13">
        <v>44685</v>
      </c>
    </row>
    <row r="5" spans="1:9" ht="18">
      <c r="D5" s="2"/>
      <c r="E5" s="2"/>
      <c r="F5" s="16"/>
      <c r="G5" s="17"/>
      <c r="I5" s="18"/>
    </row>
    <row r="7" spans="1:9" s="21" customFormat="1" ht="26.1">
      <c r="A7" s="19" t="s">
        <v>10</v>
      </c>
      <c r="B7" s="32" t="s">
        <v>11</v>
      </c>
      <c r="C7" s="33"/>
      <c r="D7" s="33"/>
      <c r="E7" s="34"/>
      <c r="F7" s="20" t="s">
        <v>12</v>
      </c>
      <c r="G7" s="32" t="s">
        <v>13</v>
      </c>
      <c r="H7" s="35"/>
      <c r="I7" s="36"/>
    </row>
    <row r="9" spans="1:9">
      <c r="F9" s="22"/>
    </row>
    <row r="10" spans="1:9">
      <c r="C10" s="23" t="s">
        <v>14</v>
      </c>
      <c r="F10" s="22"/>
    </row>
    <row r="11" spans="1:9">
      <c r="C11" s="23"/>
      <c r="F11" s="22"/>
    </row>
    <row r="12" spans="1:9">
      <c r="C12" s="23" t="s">
        <v>15</v>
      </c>
      <c r="D12" s="24" t="s">
        <v>27</v>
      </c>
      <c r="F12" s="28" t="s">
        <v>17</v>
      </c>
      <c r="G12" s="25" t="s">
        <v>18</v>
      </c>
      <c r="H12" s="24" t="s">
        <v>19</v>
      </c>
    </row>
    <row r="13" spans="1:9">
      <c r="C13" t="s">
        <v>20</v>
      </c>
      <c r="D13" s="26">
        <v>6604</v>
      </c>
      <c r="F13" s="29">
        <v>0.82243999999999995</v>
      </c>
      <c r="G13" s="27">
        <f>+D13*(1-F13)</f>
        <v>1172.6062400000003</v>
      </c>
      <c r="H13" s="26">
        <f>+D13*F13</f>
        <v>5431.3937599999999</v>
      </c>
      <c r="I13" t="s">
        <v>21</v>
      </c>
    </row>
    <row r="14" spans="1:9">
      <c r="C14" t="s">
        <v>22</v>
      </c>
      <c r="D14" s="26">
        <v>10295</v>
      </c>
      <c r="F14" s="29">
        <v>0.82243999999999995</v>
      </c>
      <c r="G14" s="27">
        <f>+D14*(1-F14)</f>
        <v>1827.9802000000004</v>
      </c>
      <c r="H14" s="26">
        <f>+D14*F14</f>
        <v>8467.0198</v>
      </c>
      <c r="I14" t="s">
        <v>23</v>
      </c>
    </row>
    <row r="15" spans="1:9">
      <c r="D15" s="30">
        <f>SUM(D13:D14)</f>
        <v>16899</v>
      </c>
      <c r="G15" s="24"/>
      <c r="H15" s="24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9A8E5C-76A0-4102-AD36-0E04311681DF}"/>
</file>

<file path=customXml/itemProps2.xml><?xml version="1.0" encoding="utf-8"?>
<ds:datastoreItem xmlns:ds="http://schemas.openxmlformats.org/officeDocument/2006/customXml" ds:itemID="{0FB602F6-3D85-4FB5-9B22-27D1C191347C}"/>
</file>

<file path=customXml/itemProps3.xml><?xml version="1.0" encoding="utf-8"?>
<ds:datastoreItem xmlns:ds="http://schemas.openxmlformats.org/officeDocument/2006/customXml" ds:itemID="{53EDF9D5-76FB-4E1C-8CC2-3A430BC205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2023-12-14T04:13:05Z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Order">
    <vt:r8>53674200</vt:r8>
  </property>
  <property fmtid="{D5CDD505-2E9C-101B-9397-08002B2CF9AE}" pid="4" name="MediaServiceImageTags">
    <vt:lpwstr/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xd_Signature">
    <vt:bool>false</vt:bool>
  </property>
</Properties>
</file>