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OOJ\2020\Workpapers\2. Income Tax &amp; GST\GST\"/>
    </mc:Choice>
  </mc:AlternateContent>
  <xr:revisionPtr revIDLastSave="0" documentId="13_ncr:1_{515A18B9-5A18-4C93-91F8-03A1755DBD7C}" xr6:coauthVersionLast="45" xr6:coauthVersionMax="45" xr10:uidLastSave="{00000000-0000-0000-0000-000000000000}"/>
  <bookViews>
    <workbookView xWindow="-28920" yWindow="-120" windowWidth="29040" windowHeight="15840" xr2:uid="{C250ACDD-658A-470A-8685-77EA3BAEF1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" i="1" l="1"/>
  <c r="G38" i="1"/>
  <c r="G27" i="1"/>
  <c r="H27" i="1" l="1"/>
  <c r="H28" i="1" l="1"/>
  <c r="H29" i="1"/>
  <c r="H30" i="1"/>
  <c r="H31" i="1"/>
  <c r="H32" i="1"/>
  <c r="H33" i="1"/>
  <c r="H34" i="1"/>
  <c r="H35" i="1"/>
  <c r="H36" i="1"/>
  <c r="H37" i="1" l="1"/>
  <c r="H38" i="1" s="1"/>
  <c r="H40" i="1" s="1"/>
  <c r="H26" i="1"/>
  <c r="H19" i="1"/>
  <c r="G19" i="1"/>
  <c r="F19" i="1"/>
  <c r="E19" i="1"/>
  <c r="D19" i="1"/>
  <c r="C19" i="1"/>
  <c r="I18" i="1"/>
  <c r="I17" i="1"/>
  <c r="I16" i="1"/>
  <c r="I15" i="1"/>
  <c r="H12" i="1"/>
  <c r="G12" i="1"/>
  <c r="F12" i="1"/>
  <c r="E12" i="1"/>
  <c r="D12" i="1"/>
  <c r="C12" i="1"/>
  <c r="I11" i="1"/>
  <c r="I10" i="1"/>
  <c r="I9" i="1"/>
  <c r="I8" i="1"/>
  <c r="G21" i="1" l="1"/>
  <c r="H21" i="1"/>
  <c r="F21" i="1"/>
  <c r="E21" i="1"/>
  <c r="D21" i="1"/>
  <c r="I19" i="1"/>
  <c r="C42" i="1" s="1"/>
  <c r="C21" i="1"/>
  <c r="I12" i="1"/>
  <c r="C41" i="1" s="1"/>
  <c r="C47" i="1" l="1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<sst xmlns="http://schemas.openxmlformats.org/spreadsheetml/2006/main" count="59" uniqueCount="40">
  <si>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</si>
  <si>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</si>
  <si>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</si>
  <si>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</si>
  <si>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</si>
  <si>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</si>
  <si>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</si>
  <si>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</si>
  <si>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</si>
  <si>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</si>
  <si>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</si>
  <si>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</si>
  <si>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</si>
  <si>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</si>
  <si>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</si>
  <si>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</si>
  <si>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</si>
  <si>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</si>
  <si>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</si>
  <si>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</si>
  <si>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</si>
  <si>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</si>
  <si>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</si>
  <si>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</si>
  <si>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</si>
  <si>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</si>
  <si>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</si>
  <si>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</si>
  <si>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</si>
  <si>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</si>
  <si>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</si>
  <si>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</si>
  <si>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</si>
  <si>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</si>
  <si>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</si>
  <si>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John Cooper Investments Super Fund</t>
  </si>
  <si>
    <t>2019FY adjustment</t>
  </si>
  <si>
    <t>GST Instalments 2020</t>
  </si>
  <si>
    <t>Annual GST Report 2020</t>
  </si>
  <si>
    <t>Less: 2019FY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</si>
</sst>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7"/>
  <sheetViews>
    <sheetView tabSelected="1" topLeftCell="A19" workbookViewId="0">
      <selection activeCell="C47" sqref="C47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44158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716</v>
      </c>
      <c r="D8" s="66">
        <v>19</v>
      </c>
      <c r="E8" s="66"/>
      <c r="F8" s="67"/>
      <c r="G8" s="66"/>
      <c r="H8" s="66"/>
      <c r="I8" s="66">
        <f>C8-D8+E8+F8+G8+H8</f>
        <v>697</v>
      </c>
    </row>
    <row r="9" spans="1:9" x14ac:dyDescent="0.25">
      <c r="A9" s="34" t="s">
        <v>17</v>
      </c>
      <c r="B9" s="35"/>
      <c r="C9" s="66">
        <v>1504</v>
      </c>
      <c r="D9" s="68">
        <v>72</v>
      </c>
      <c r="E9" s="68"/>
      <c r="F9" s="69"/>
      <c r="G9" s="68"/>
      <c r="H9" s="68"/>
      <c r="I9" s="66">
        <f>C9-D9+E9+F9+G9+H9</f>
        <v>1432</v>
      </c>
    </row>
    <row r="10" spans="1:9" x14ac:dyDescent="0.25">
      <c r="A10" s="34" t="s">
        <v>18</v>
      </c>
      <c r="B10" s="35"/>
      <c r="C10" s="66">
        <v>4335</v>
      </c>
      <c r="D10" s="68">
        <v>824</v>
      </c>
      <c r="E10" s="68"/>
      <c r="F10" s="69"/>
      <c r="G10" s="68"/>
      <c r="H10" s="68"/>
      <c r="I10" s="66">
        <f>C10-D10+E10+F10+G10+H10</f>
        <v>3511</v>
      </c>
    </row>
    <row r="11" spans="1:9" x14ac:dyDescent="0.25">
      <c r="A11" s="34" t="s">
        <v>19</v>
      </c>
      <c r="B11" s="35"/>
      <c r="C11" s="66">
        <v>414</v>
      </c>
      <c r="D11" s="68">
        <v>2689</v>
      </c>
      <c r="E11" s="68"/>
      <c r="F11" s="69"/>
      <c r="G11" s="68"/>
      <c r="H11" s="68"/>
      <c r="I11" s="66">
        <f>C11-D11+E11+F11+G11+H11</f>
        <v>-2275</v>
      </c>
    </row>
    <row r="12" spans="1:9" x14ac:dyDescent="0.25">
      <c r="A12" s="36"/>
      <c r="B12" s="29" t="s">
        <v>20</v>
      </c>
      <c r="C12" s="70">
        <f t="shared" ref="C12:I12" si="0">SUM(C8:C11)</f>
        <v>6969</v>
      </c>
      <c r="D12" s="70">
        <f t="shared" si="0"/>
        <v>3604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3365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5866</v>
      </c>
      <c r="D18" s="68">
        <v>3605</v>
      </c>
      <c r="E18" s="68"/>
      <c r="F18" s="69"/>
      <c r="G18" s="68"/>
      <c r="H18" s="68"/>
      <c r="I18" s="66">
        <f>C18-D18+E18+F18+G18+H18</f>
        <v>2261</v>
      </c>
    </row>
    <row r="19" spans="1:9" x14ac:dyDescent="0.25">
      <c r="A19" s="36"/>
      <c r="B19" s="29" t="s">
        <v>20</v>
      </c>
      <c r="C19" s="71">
        <f t="shared" ref="C19:I19" si="1">SUM(C15:C18)</f>
        <v>5866</v>
      </c>
      <c r="D19" s="71">
        <f t="shared" si="1"/>
        <v>3605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2261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1103</v>
      </c>
      <c r="D21" s="72">
        <f>+D12-D19</f>
        <v>-1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1104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B27" s="7" t="s">
        <v>36</v>
      </c>
      <c r="C27" s="48">
        <v>1104</v>
      </c>
      <c r="D27" s="48"/>
      <c r="E27" s="48"/>
      <c r="F27" s="48"/>
      <c r="G27" s="48">
        <f>+C27</f>
        <v>1104</v>
      </c>
      <c r="H27" s="48">
        <f t="shared" ref="H27:H37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G38" s="50">
        <f>SUM(G27:G37)</f>
        <v>1104</v>
      </c>
      <c r="H38" s="50">
        <f>SUM(H27:H37)</f>
        <v>0</v>
      </c>
    </row>
    <row r="40" spans="1:8" ht="17.25" thickBot="1" x14ac:dyDescent="0.3">
      <c r="G40" s="7" t="s">
        <v>30</v>
      </c>
      <c r="H40" s="51">
        <f>I21+H38-G38</f>
        <v>0</v>
      </c>
    </row>
    <row r="41" spans="1:8" x14ac:dyDescent="0.25">
      <c r="B41" s="52" t="s">
        <v>37</v>
      </c>
      <c r="C41" s="53">
        <f>I12</f>
        <v>3365</v>
      </c>
      <c r="D41" s="54"/>
    </row>
    <row r="42" spans="1:8" x14ac:dyDescent="0.25">
      <c r="B42" s="55" t="s">
        <v>38</v>
      </c>
      <c r="C42" s="56">
        <f>I19</f>
        <v>2261</v>
      </c>
      <c r="D42" s="57"/>
    </row>
    <row r="43" spans="1:8" x14ac:dyDescent="0.25">
      <c r="B43" s="55" t="s">
        <v>39</v>
      </c>
      <c r="C43" s="56">
        <v>1104</v>
      </c>
      <c r="D43" s="57"/>
    </row>
    <row r="44" spans="1:8" x14ac:dyDescent="0.25">
      <c r="B44" s="58" t="s">
        <v>27</v>
      </c>
      <c r="C44" s="59">
        <f>C41-C42-C43</f>
        <v>0</v>
      </c>
      <c r="D44" s="57"/>
    </row>
    <row r="45" spans="1:8" x14ac:dyDescent="0.25">
      <c r="B45" s="55"/>
      <c r="C45" s="60"/>
      <c r="D45" s="57"/>
    </row>
    <row r="46" spans="1:8" x14ac:dyDescent="0.25">
      <c r="B46" s="55" t="s">
        <v>31</v>
      </c>
      <c r="C46" s="59">
        <v>-0.38</v>
      </c>
      <c r="D46" s="57"/>
    </row>
    <row r="47" spans="1:8" ht="17.25" thickBot="1" x14ac:dyDescent="0.3">
      <c r="B47" s="61" t="s">
        <v>32</v>
      </c>
      <c r="C47" s="62">
        <f>+C44-C46</f>
        <v>0.38</v>
      </c>
      <c r="D47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2020-11-23T02:13:07Z</dcterms:modified>
</cp:coreProperties>
</file>