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OOJ\2020\Workpapers\5. Investments\Managed funds &amp; UT's\"/>
    </mc:Choice>
  </mc:AlternateContent>
  <xr:revisionPtr revIDLastSave="0" documentId="13_ncr:1_{CA2C0C30-DAB4-495E-B765-3B3062FBB4C6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4" i="1" l="1"/>
  <c r="F31" i="1"/>
  <c r="F29" i="1" l="1"/>
  <c r="I31" i="1" s="1"/>
  <c r="F21" i="1"/>
  <c r="F23" i="1" s="1"/>
  <c r="I23" i="1" s="1"/>
  <c r="F13" i="1"/>
  <c r="F15" i="1" l="1"/>
  <c r="I15" i="1" s="1"/>
</calcChain>
</file>

<file path=xl/sharedStrings.xml><?xml version="1.0" encoding="utf-8"?>
<sst xmlns="http://schemas.openxmlformats.org/spreadsheetml/2006/main" count="36" uniqueCount="24">
  <si>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</si>
  <si>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</si>
  <si>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</si>
  <si>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</si>
  <si>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</si>
  <si>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</si>
  <si>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</si>
  <si>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</si>
  <si>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</si>
  <si>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</si>
  <si>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</si>
  <si>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</si>
  <si>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Less: distributions receivable</t>
  </si>
  <si>
    <t>Market value per accounts</t>
  </si>
  <si>
    <t>Variance - not material</t>
  </si>
  <si>
    <t>Variance % =</t>
  </si>
  <si>
    <t>John Cooper Investments Super Fund</t>
  </si>
  <si>
    <t>RECON OF MKT VALUE OF VANGUARD INVESTMENTS</t>
  </si>
  <si>
    <t>valued by Vanguard using pre-distbn prices</t>
  </si>
  <si>
    <t>Market value per Vanguard Stmt</t>
  </si>
  <si>
    <t>Vanguard Aust Shares Index Fund</t>
  </si>
  <si>
    <t>Vanguard Int'l Shares Index Fund</t>
  </si>
  <si>
    <t>Vanguard Int'l FI Index Fund (Hedged)</t>
  </si>
  <si>
    <t>Total Market Value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</si>
</sst>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0" fillId="0" borderId="0" xfId="0"/>
    <xf numFmtId="165" fontId="0" fillId="0" borderId="0" xfId="3" applyNumberFormat="1" applyFont="1"/>
    <xf numFmtId="0" fontId="8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4" fontId="8" fillId="0" borderId="0" xfId="1" applyFont="1"/>
  </cellXfs>
  <cellStyles count="6">
    <cellStyle name="Comma 2" xfId="5" xr:uid="{FD115B7C-449A-4FC7-B1E3-26C0BD1155FD}"/>
    <cellStyle name="Currency" xfId="1" builtinId="4"/>
    <cellStyle name="Currency 2" xfId="4" xr:uid="{D427E668-1144-496A-9CC2-5D42A273631B}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4"/>
  <sheetViews>
    <sheetView tabSelected="1" topLeftCell="A4" workbookViewId="0">
      <selection activeCell="F34" sqref="F3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16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17</v>
      </c>
      <c r="C3" s="12"/>
      <c r="G3" s="14" t="s">
        <v>4</v>
      </c>
      <c r="H3" s="15" t="s">
        <v>11</v>
      </c>
      <c r="I3" s="16">
        <v>44158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s="29" customFormat="1" x14ac:dyDescent="0.25">
      <c r="A9" s="26"/>
      <c r="F9" s="13"/>
    </row>
    <row r="10" spans="1:10" x14ac:dyDescent="0.25">
      <c r="A10" s="26"/>
      <c r="C10" s="31" t="s">
        <v>20</v>
      </c>
      <c r="F10" s="27"/>
      <c r="G10" s="26"/>
      <c r="H10" s="26"/>
      <c r="I10" s="26"/>
      <c r="J10" s="26"/>
    </row>
    <row r="11" spans="1:10" x14ac:dyDescent="0.25">
      <c r="C11" t="s">
        <v>19</v>
      </c>
      <c r="F11" s="13">
        <v>977079.99</v>
      </c>
      <c r="H11" t="s">
        <v>18</v>
      </c>
    </row>
    <row r="12" spans="1:10" x14ac:dyDescent="0.25">
      <c r="C12" t="s">
        <v>12</v>
      </c>
      <c r="F12" s="28">
        <v>2583.5</v>
      </c>
    </row>
    <row r="13" spans="1:10" x14ac:dyDescent="0.25">
      <c r="C13" s="26"/>
      <c r="D13" s="26"/>
      <c r="E13" s="26"/>
      <c r="F13" s="27">
        <f>+F11-F12</f>
        <v>974496.49</v>
      </c>
    </row>
    <row r="14" spans="1:10" x14ac:dyDescent="0.25">
      <c r="C14" s="26" t="s">
        <v>13</v>
      </c>
      <c r="D14" s="26"/>
      <c r="E14" s="26"/>
      <c r="F14" s="28">
        <v>974496.68</v>
      </c>
    </row>
    <row r="15" spans="1:10" x14ac:dyDescent="0.25">
      <c r="C15" s="21" t="s">
        <v>14</v>
      </c>
      <c r="F15" s="13">
        <f>+F13-F14</f>
        <v>-0.19000000006053597</v>
      </c>
      <c r="H15" s="29" t="s">
        <v>15</v>
      </c>
      <c r="I15" s="30">
        <f>+F15/F14</f>
        <v>-1.9497244470913535E-7</v>
      </c>
    </row>
    <row r="18" spans="3:10" x14ac:dyDescent="0.25">
      <c r="C18" s="31" t="s">
        <v>22</v>
      </c>
      <c r="D18" s="29"/>
      <c r="E18" s="29"/>
      <c r="F18" s="27"/>
      <c r="G18" s="26"/>
      <c r="H18" s="26"/>
      <c r="I18" s="26"/>
      <c r="J18" s="26"/>
    </row>
    <row r="19" spans="3:10" x14ac:dyDescent="0.25">
      <c r="C19" s="29" t="s">
        <v>19</v>
      </c>
      <c r="D19" s="29"/>
      <c r="E19" s="29"/>
      <c r="F19" s="13">
        <v>491410.62</v>
      </c>
      <c r="G19" s="29"/>
      <c r="H19" s="29" t="s">
        <v>18</v>
      </c>
      <c r="I19" s="29"/>
      <c r="J19" s="29"/>
    </row>
    <row r="20" spans="3:10" x14ac:dyDescent="0.25">
      <c r="C20" s="29" t="s">
        <v>12</v>
      </c>
      <c r="D20" s="29"/>
      <c r="E20" s="29"/>
      <c r="F20" s="28">
        <v>18024.810000000001</v>
      </c>
      <c r="G20" s="29"/>
      <c r="H20" s="29"/>
      <c r="I20" s="29"/>
      <c r="J20" s="29"/>
    </row>
    <row r="21" spans="3:10" x14ac:dyDescent="0.25">
      <c r="C21" s="26"/>
      <c r="D21" s="26"/>
      <c r="E21" s="26"/>
      <c r="F21" s="27">
        <f>+F19-F20</f>
        <v>473385.81</v>
      </c>
      <c r="G21" s="29"/>
      <c r="H21" s="29"/>
      <c r="I21" s="29"/>
      <c r="J21" s="29"/>
    </row>
    <row r="22" spans="3:10" x14ac:dyDescent="0.25">
      <c r="C22" s="26" t="s">
        <v>13</v>
      </c>
      <c r="D22" s="26"/>
      <c r="E22" s="26"/>
      <c r="F22" s="28">
        <v>473385.83</v>
      </c>
      <c r="G22" s="29"/>
      <c r="H22" s="29"/>
      <c r="I22" s="29"/>
      <c r="J22" s="29"/>
    </row>
    <row r="23" spans="3:10" x14ac:dyDescent="0.25">
      <c r="C23" s="21" t="s">
        <v>14</v>
      </c>
      <c r="D23" s="29"/>
      <c r="E23" s="29"/>
      <c r="F23" s="13">
        <f>+F21-F22</f>
        <v>-2.0000000018626451E-2</v>
      </c>
      <c r="G23" s="29"/>
      <c r="H23" s="29" t="s">
        <v>15</v>
      </c>
      <c r="I23" s="30">
        <f>+F23/F22</f>
        <v>-4.2248835413232482E-8</v>
      </c>
      <c r="J23" s="29"/>
    </row>
    <row r="26" spans="3:10" x14ac:dyDescent="0.25">
      <c r="C26" s="31" t="s">
        <v>21</v>
      </c>
      <c r="D26" s="29"/>
      <c r="E26" s="29"/>
      <c r="F26" s="27"/>
      <c r="G26" s="26"/>
      <c r="H26" s="26"/>
      <c r="I26" s="26"/>
      <c r="J26" s="26"/>
    </row>
    <row r="27" spans="3:10" x14ac:dyDescent="0.25">
      <c r="C27" s="29" t="s">
        <v>19</v>
      </c>
      <c r="D27" s="29"/>
      <c r="E27" s="29"/>
      <c r="F27" s="13">
        <v>494444.03</v>
      </c>
      <c r="G27" s="29"/>
      <c r="H27" s="29" t="s">
        <v>18</v>
      </c>
      <c r="I27" s="29"/>
      <c r="J27" s="29"/>
    </row>
    <row r="28" spans="3:10" x14ac:dyDescent="0.25">
      <c r="C28" s="29" t="s">
        <v>12</v>
      </c>
      <c r="D28" s="29"/>
      <c r="E28" s="29"/>
      <c r="F28" s="28">
        <v>17420.86</v>
      </c>
      <c r="G28" s="29"/>
      <c r="H28" s="29"/>
      <c r="I28" s="29"/>
      <c r="J28" s="29"/>
    </row>
    <row r="29" spans="3:10" x14ac:dyDescent="0.25">
      <c r="C29" s="26"/>
      <c r="D29" s="26"/>
      <c r="E29" s="26"/>
      <c r="F29" s="27">
        <f>+F27-F28</f>
        <v>477023.17000000004</v>
      </c>
      <c r="G29" s="29"/>
      <c r="H29" s="29"/>
      <c r="I29" s="29"/>
      <c r="J29" s="29"/>
    </row>
    <row r="30" spans="3:10" x14ac:dyDescent="0.25">
      <c r="C30" s="26" t="s">
        <v>13</v>
      </c>
      <c r="D30" s="26"/>
      <c r="E30" s="26"/>
      <c r="F30" s="28">
        <v>477023.25</v>
      </c>
      <c r="G30" s="29"/>
      <c r="H30" s="29"/>
      <c r="I30" s="29"/>
      <c r="J30" s="29"/>
    </row>
    <row r="31" spans="3:10" x14ac:dyDescent="0.25">
      <c r="C31" s="21" t="s">
        <v>14</v>
      </c>
      <c r="D31" s="29"/>
      <c r="E31" s="29"/>
      <c r="F31" s="13">
        <f>+F29-F30</f>
        <v>-7.9999999958090484E-2</v>
      </c>
      <c r="G31" s="29"/>
      <c r="H31" s="29" t="s">
        <v>15</v>
      </c>
      <c r="I31" s="30">
        <f>+F31/F30</f>
        <v>-1.6770671022448169E-7</v>
      </c>
      <c r="J31" s="29"/>
    </row>
    <row r="34" spans="3:6" x14ac:dyDescent="0.25">
      <c r="C34" s="31" t="s">
        <v>23</v>
      </c>
      <c r="D34" s="31"/>
      <c r="E34" s="31"/>
      <c r="F34" s="37">
        <f>+F14+F22+F30</f>
        <v>1924905.76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2020-11-23T01:18:01Z</dcterms:modified>
</cp:coreProperties>
</file>