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H\HEISC\2020\Workpapers\4. Receivables\"/>
    </mc:Choice>
  </mc:AlternateContent>
  <xr:revisionPtr revIDLastSave="0" documentId="13_ncr:1_{20ADD04B-FDDA-4E03-910F-A9A26E966B00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1" l="1"/>
  <c r="F21" i="1" s="1"/>
  <c r="E20" i="1"/>
  <c r="F20" i="1" s="1"/>
  <c r="F22" i="1" s="1"/>
  <c r="F12" i="1" s="1"/>
  <c r="F14" i="1" s="1"/>
</calcChain>
</file>

<file path=xl/sharedStrings.xml><?xml version="1.0" encoding="utf-8"?>
<sst xmlns="http://schemas.openxmlformats.org/spreadsheetml/2006/main" count="26" uniqueCount="26">
  <si>
    <t>Client:</t>
  </si>
  <si>
    <t>W/P:</t>
  </si>
  <si>
    <t>Initials</t>
  </si>
  <si>
    <t>Date</t>
  </si>
  <si>
    <t>RECEIVABLES AND PREPAYMENTS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</si>
  <si>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</si>
  <si>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</si>
  <si>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</si>
  <si>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</si>
  <si>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</si>
  <si>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</si>
  <si>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</si>
  <si>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account</t>
  </si>
  <si>
    <t>Distributions Receivable</t>
  </si>
  <si>
    <t>Heisig Arber Superannuation Fund</t>
  </si>
  <si>
    <t>CM</t>
  </si>
  <si>
    <t>Non Cash Attribution</t>
  </si>
  <si>
    <t>Fund</t>
  </si>
  <si>
    <t>BT Report</t>
  </si>
  <si>
    <t>Fund Rec</t>
  </si>
  <si>
    <t>Variance</t>
  </si>
  <si>
    <t>AMP</t>
  </si>
  <si>
    <t>MGE01</t>
  </si>
  <si>
    <t>Cromwell DPF</t>
  </si>
  <si>
    <t>DB</t>
  </si>
  <si>
    <r>
      <rPr>
        <i/>
        <sz val="11"/>
        <color theme="1"/>
        <rFont val="Calibri"/>
        <family val="2"/>
        <scheme val="minor"/>
      </rPr>
      <t xml:space="preserve">Less </t>
    </r>
    <r>
      <rPr>
        <sz val="11"/>
        <color theme="1"/>
        <rFont val="Calibri"/>
        <family val="2"/>
        <scheme val="minor"/>
      </rPr>
      <t>Non Cash distributions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</si>
</sst>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6" xfId="3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2"/>
  <sheetViews>
    <sheetView tabSelected="1" workbookViewId="0">
      <selection activeCell="C13" sqref="C1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14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4</v>
      </c>
      <c r="C3" s="12"/>
      <c r="G3" s="14" t="s">
        <v>5</v>
      </c>
      <c r="H3" s="15" t="s">
        <v>15</v>
      </c>
      <c r="I3" s="16">
        <v>44144</v>
      </c>
    </row>
    <row r="4" spans="1:10" ht="18" x14ac:dyDescent="0.25">
      <c r="A4" s="17" t="s">
        <v>6</v>
      </c>
      <c r="C4" s="18">
        <v>44012</v>
      </c>
      <c r="D4" s="11"/>
      <c r="E4" s="11"/>
      <c r="F4" s="19"/>
      <c r="G4" s="14" t="s">
        <v>7</v>
      </c>
      <c r="H4" s="15" t="s">
        <v>24</v>
      </c>
      <c r="I4" s="16">
        <v>44146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8</v>
      </c>
      <c r="B7" s="32" t="s">
        <v>9</v>
      </c>
      <c r="C7" s="33"/>
      <c r="D7" s="33"/>
      <c r="E7" s="34"/>
      <c r="F7" s="24" t="s">
        <v>10</v>
      </c>
      <c r="G7" s="32" t="s">
        <v>11</v>
      </c>
      <c r="H7" s="35"/>
      <c r="I7" s="36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13</v>
      </c>
    </row>
    <row r="11" spans="1:10" x14ac:dyDescent="0.25">
      <c r="C11" t="s">
        <v>12</v>
      </c>
      <c r="F11" s="29">
        <v>14337.74</v>
      </c>
    </row>
    <row r="12" spans="1:10" x14ac:dyDescent="0.25">
      <c r="C12" t="s">
        <v>25</v>
      </c>
      <c r="F12" s="29">
        <f>-F22</f>
        <v>-782.94999999999982</v>
      </c>
    </row>
    <row r="13" spans="1:10" x14ac:dyDescent="0.25">
      <c r="C13" t="s">
        <v>23</v>
      </c>
      <c r="F13" s="31">
        <v>72.33</v>
      </c>
    </row>
    <row r="14" spans="1:10" x14ac:dyDescent="0.25">
      <c r="F14" s="13">
        <f>SUM(F11:F13)</f>
        <v>13627.12</v>
      </c>
    </row>
    <row r="15" spans="1:10" x14ac:dyDescent="0.25">
      <c r="F15" s="29"/>
    </row>
    <row r="16" spans="1:10" x14ac:dyDescent="0.25">
      <c r="F16" s="29"/>
    </row>
    <row r="18" spans="3:6" x14ac:dyDescent="0.25">
      <c r="C18" t="s">
        <v>16</v>
      </c>
    </row>
    <row r="19" spans="3:6" x14ac:dyDescent="0.25">
      <c r="C19" t="s">
        <v>17</v>
      </c>
      <c r="D19" t="s">
        <v>18</v>
      </c>
      <c r="E19" t="s">
        <v>19</v>
      </c>
      <c r="F19" s="13" t="s">
        <v>20</v>
      </c>
    </row>
    <row r="20" spans="3:6" x14ac:dyDescent="0.25">
      <c r="C20" t="s">
        <v>21</v>
      </c>
      <c r="D20">
        <v>43.36</v>
      </c>
      <c r="E20">
        <f>D20-4.31</f>
        <v>39.049999999999997</v>
      </c>
      <c r="F20" s="13">
        <f>D20-E20</f>
        <v>4.3100000000000023</v>
      </c>
    </row>
    <row r="21" spans="3:6" x14ac:dyDescent="0.25">
      <c r="C21" t="s">
        <v>22</v>
      </c>
      <c r="D21">
        <v>2197.0500000000002</v>
      </c>
      <c r="E21">
        <f>D21-778.64</f>
        <v>1418.4100000000003</v>
      </c>
      <c r="F21" s="30">
        <f>D21-E21</f>
        <v>778.63999999999987</v>
      </c>
    </row>
    <row r="22" spans="3:6" x14ac:dyDescent="0.25">
      <c r="F22" s="13">
        <f>SUM(F20:F21)</f>
        <v>782.94999999999982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2020-11-11T01:12:15Z</dcterms:modified>
</cp:coreProperties>
</file>