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 CLIENT FILES\SUPER FUNDS\HOWARDSU\2019 - Supply Ric with TB\"/>
    </mc:Choice>
  </mc:AlternateContent>
  <xr:revisionPtr revIDLastSave="0" documentId="13_ncr:1_{19FFDE70-0901-427D-83BD-07ECA12FD4BF}" xr6:coauthVersionLast="45" xr6:coauthVersionMax="45" xr10:uidLastSave="{00000000-0000-0000-0000-000000000000}"/>
  <bookViews>
    <workbookView xWindow="2400" yWindow="1620" windowWidth="23355" windowHeight="11505" xr2:uid="{248DFF11-3DC9-4F70-A7D7-25B8CA26BB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N14" i="1"/>
  <c r="M13" i="1"/>
  <c r="N13" i="1" s="1"/>
  <c r="O13" i="1" s="1"/>
  <c r="M12" i="1"/>
  <c r="N12" i="1" s="1"/>
  <c r="O9" i="1"/>
  <c r="O10" i="1"/>
  <c r="O11" i="1"/>
  <c r="O8" i="1"/>
  <c r="N9" i="1"/>
  <c r="N10" i="1"/>
  <c r="N11" i="1"/>
  <c r="N8" i="1"/>
  <c r="M9" i="1"/>
  <c r="M10" i="1"/>
  <c r="M11" i="1"/>
  <c r="M8" i="1"/>
  <c r="L9" i="1"/>
  <c r="L10" i="1"/>
  <c r="L11" i="1"/>
  <c r="L8" i="1"/>
  <c r="L16" i="1" s="1"/>
  <c r="K9" i="1"/>
  <c r="K10" i="1"/>
  <c r="K11" i="1"/>
  <c r="K8" i="1"/>
  <c r="K16" i="1" s="1"/>
  <c r="J9" i="1"/>
  <c r="J10" i="1"/>
  <c r="J11" i="1"/>
  <c r="J8" i="1"/>
  <c r="I9" i="1"/>
  <c r="I10" i="1"/>
  <c r="I11" i="1"/>
  <c r="I8" i="1"/>
  <c r="H9" i="1"/>
  <c r="H10" i="1"/>
  <c r="H11" i="1"/>
  <c r="H8" i="1"/>
  <c r="E16" i="1"/>
  <c r="F16" i="1"/>
  <c r="G16" i="1"/>
  <c r="C16" i="1"/>
  <c r="G9" i="1"/>
  <c r="G10" i="1"/>
  <c r="G11" i="1"/>
  <c r="G8" i="1"/>
  <c r="F9" i="1"/>
  <c r="F10" i="1"/>
  <c r="F11" i="1"/>
  <c r="F8" i="1"/>
  <c r="M16" i="1" l="1"/>
  <c r="O12" i="1"/>
  <c r="O16" i="1" s="1"/>
  <c r="N16" i="1"/>
  <c r="J16" i="1"/>
  <c r="I16" i="1"/>
  <c r="H16" i="1"/>
</calcChain>
</file>

<file path=xl/sharedStrings.xml><?xml version="1.0" encoding="utf-8"?>
<sst xmlns="http://schemas.openxmlformats.org/spreadsheetml/2006/main" count="37" uniqueCount="22">
  <si>
    <t>HOWARD SUPERANNUATION FUND</t>
  </si>
  <si>
    <t xml:space="preserve">DEPRECIATION SUMMARY </t>
  </si>
  <si>
    <t>FOR 2/5 POPE STREET, BAYVIEW</t>
  </si>
  <si>
    <t>FOR THE YEAR ENDED 30 JUNE 2019</t>
  </si>
  <si>
    <t>Blinds</t>
  </si>
  <si>
    <t>Kitchen Blinds</t>
  </si>
  <si>
    <t>Curtains</t>
  </si>
  <si>
    <t>Fixed Assets</t>
  </si>
  <si>
    <t>Cost</t>
  </si>
  <si>
    <t xml:space="preserve">Depn </t>
  </si>
  <si>
    <t>Rate</t>
  </si>
  <si>
    <t>Opening</t>
  </si>
  <si>
    <t>WDV</t>
  </si>
  <si>
    <t>Deprec'n</t>
  </si>
  <si>
    <t>30.06.2019</t>
  </si>
  <si>
    <t xml:space="preserve">Closing </t>
  </si>
  <si>
    <t>Pump</t>
  </si>
  <si>
    <t>Date</t>
  </si>
  <si>
    <t>Hot Water System</t>
  </si>
  <si>
    <t>Prior 2014/15</t>
  </si>
  <si>
    <t>Air Conditioner</t>
  </si>
  <si>
    <t>Roller Door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</si>
</sst>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43" fontId="0" fillId="0" borderId="1" xfId="1" applyFont="1" applyBorder="1"/>
    <xf numFmtId="14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43" fontId="0" fillId="0" borderId="0" xfId="0" applyNumberFormat="1"/>
    <xf numFmtId="43" fontId="0" fillId="2" borderId="1" xfId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8B709-A726-44EB-BB56-D0A176555738}">
  <dimension ref="A1:O16"/>
  <sheetViews>
    <sheetView tabSelected="1" workbookViewId="0">
      <selection activeCell="E19" sqref="E19"/>
    </sheetView>
  </sheetViews>
  <sheetFormatPr defaultRowHeight="15" x14ac:dyDescent="0.25"/>
  <cols>
    <col min="1" max="1" width="17" customWidth="1"/>
    <col min="2" max="2" width="12.5703125" bestFit="1" customWidth="1"/>
    <col min="3" max="3" width="10.5703125" bestFit="1" customWidth="1"/>
    <col min="5" max="5" width="9.5703125" bestFit="1" customWidth="1"/>
    <col min="7" max="7" width="9.5703125" bestFit="1" customWidth="1"/>
    <col min="9" max="9" width="9.5703125" bestFit="1" customWidth="1"/>
    <col min="11" max="11" width="9.5703125" bestFit="1" customWidth="1"/>
    <col min="13" max="13" width="9.5703125" bestFit="1" customWidth="1"/>
    <col min="15" max="15" width="10.140625" bestFit="1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3" spans="1:15" x14ac:dyDescent="0.25">
      <c r="A3" t="s">
        <v>2</v>
      </c>
    </row>
    <row r="4" spans="1:15" x14ac:dyDescent="0.25">
      <c r="A4" t="s">
        <v>3</v>
      </c>
    </row>
    <row r="6" spans="1:15" x14ac:dyDescent="0.25">
      <c r="A6" t="s">
        <v>7</v>
      </c>
      <c r="B6" t="s">
        <v>17</v>
      </c>
      <c r="C6" t="s">
        <v>8</v>
      </c>
      <c r="D6" t="s">
        <v>9</v>
      </c>
      <c r="E6" t="s">
        <v>11</v>
      </c>
      <c r="F6" t="s">
        <v>13</v>
      </c>
      <c r="G6" t="s">
        <v>15</v>
      </c>
      <c r="H6" t="s">
        <v>13</v>
      </c>
      <c r="I6" t="s">
        <v>15</v>
      </c>
      <c r="J6" t="s">
        <v>13</v>
      </c>
      <c r="K6" t="s">
        <v>15</v>
      </c>
      <c r="L6" t="s">
        <v>13</v>
      </c>
      <c r="M6" t="s">
        <v>15</v>
      </c>
      <c r="N6" t="s">
        <v>13</v>
      </c>
      <c r="O6" t="s">
        <v>12</v>
      </c>
    </row>
    <row r="7" spans="1:15" x14ac:dyDescent="0.25">
      <c r="D7" t="s">
        <v>10</v>
      </c>
      <c r="E7" t="s">
        <v>12</v>
      </c>
      <c r="F7">
        <v>2015</v>
      </c>
      <c r="G7" t="s">
        <v>12</v>
      </c>
      <c r="H7">
        <v>2016</v>
      </c>
      <c r="I7" t="s">
        <v>12</v>
      </c>
      <c r="J7">
        <v>2017</v>
      </c>
      <c r="K7" t="s">
        <v>12</v>
      </c>
      <c r="L7">
        <v>2018</v>
      </c>
      <c r="M7" t="s">
        <v>12</v>
      </c>
      <c r="N7">
        <v>2019</v>
      </c>
      <c r="O7" t="s">
        <v>14</v>
      </c>
    </row>
    <row r="8" spans="1:15" x14ac:dyDescent="0.25">
      <c r="A8" t="s">
        <v>4</v>
      </c>
      <c r="B8" t="s">
        <v>19</v>
      </c>
      <c r="C8" s="1">
        <v>3265</v>
      </c>
      <c r="D8" s="4">
        <v>0.2</v>
      </c>
      <c r="E8" s="1">
        <v>728</v>
      </c>
      <c r="F8" s="1">
        <f>E8*D8</f>
        <v>145.6</v>
      </c>
      <c r="G8" s="1">
        <f>E8-F8</f>
        <v>582.4</v>
      </c>
      <c r="H8" s="1">
        <f>D8*G8</f>
        <v>116.48</v>
      </c>
      <c r="I8" s="1">
        <f>G8-H8</f>
        <v>465.91999999999996</v>
      </c>
      <c r="J8" s="1">
        <f>I8*D8</f>
        <v>93.183999999999997</v>
      </c>
      <c r="K8" s="1">
        <f>I8-J8</f>
        <v>372.73599999999999</v>
      </c>
      <c r="L8" s="1">
        <f>K8*D8</f>
        <v>74.547200000000004</v>
      </c>
      <c r="M8" s="1">
        <f>K8-L8</f>
        <v>298.18880000000001</v>
      </c>
      <c r="N8" s="1">
        <f>M8*D8</f>
        <v>59.637760000000007</v>
      </c>
      <c r="O8" s="1">
        <f>M8-N8</f>
        <v>238.55104</v>
      </c>
    </row>
    <row r="9" spans="1:15" x14ac:dyDescent="0.25">
      <c r="A9" t="s">
        <v>5</v>
      </c>
      <c r="B9" t="s">
        <v>19</v>
      </c>
      <c r="C9" s="1">
        <v>573</v>
      </c>
      <c r="D9" s="4">
        <v>0.2</v>
      </c>
      <c r="E9" s="1">
        <v>128</v>
      </c>
      <c r="F9" s="1">
        <f t="shared" ref="F9:F11" si="0">E9*D9</f>
        <v>25.6</v>
      </c>
      <c r="G9" s="1">
        <f t="shared" ref="G9:G11" si="1">E9-F9</f>
        <v>102.4</v>
      </c>
      <c r="H9" s="1">
        <f t="shared" ref="H9:H11" si="2">D9*G9</f>
        <v>20.480000000000004</v>
      </c>
      <c r="I9" s="1">
        <f t="shared" ref="I9:I11" si="3">G9-H9</f>
        <v>81.92</v>
      </c>
      <c r="J9" s="1">
        <f t="shared" ref="J9:J11" si="4">I9*D9</f>
        <v>16.384</v>
      </c>
      <c r="K9" s="1">
        <f t="shared" ref="K9:K11" si="5">I9-J9</f>
        <v>65.536000000000001</v>
      </c>
      <c r="L9" s="1">
        <f t="shared" ref="L9:L11" si="6">K9*D9</f>
        <v>13.107200000000001</v>
      </c>
      <c r="M9" s="1">
        <f t="shared" ref="M9:M11" si="7">K9-L9</f>
        <v>52.428800000000003</v>
      </c>
      <c r="N9" s="1">
        <f t="shared" ref="N9:N13" si="8">M9*D9</f>
        <v>10.485760000000001</v>
      </c>
      <c r="O9" s="1">
        <f t="shared" ref="O9:O13" si="9">M9-N9</f>
        <v>41.943040000000003</v>
      </c>
    </row>
    <row r="10" spans="1:15" x14ac:dyDescent="0.25">
      <c r="A10" t="s">
        <v>6</v>
      </c>
      <c r="B10" t="s">
        <v>19</v>
      </c>
      <c r="C10" s="1">
        <v>1002</v>
      </c>
      <c r="D10" s="4">
        <v>0.2</v>
      </c>
      <c r="E10" s="1">
        <v>225</v>
      </c>
      <c r="F10" s="1">
        <f t="shared" si="0"/>
        <v>45</v>
      </c>
      <c r="G10" s="1">
        <f t="shared" si="1"/>
        <v>180</v>
      </c>
      <c r="H10" s="1">
        <f t="shared" si="2"/>
        <v>36</v>
      </c>
      <c r="I10" s="1">
        <f t="shared" si="3"/>
        <v>144</v>
      </c>
      <c r="J10" s="1">
        <f t="shared" si="4"/>
        <v>28.8</v>
      </c>
      <c r="K10" s="1">
        <f t="shared" si="5"/>
        <v>115.2</v>
      </c>
      <c r="L10" s="1">
        <f t="shared" si="6"/>
        <v>23.040000000000003</v>
      </c>
      <c r="M10" s="1">
        <f t="shared" si="7"/>
        <v>92.16</v>
      </c>
      <c r="N10" s="1">
        <f t="shared" si="8"/>
        <v>18.431999999999999</v>
      </c>
      <c r="O10" s="1">
        <f t="shared" si="9"/>
        <v>73.727999999999994</v>
      </c>
    </row>
    <row r="11" spans="1:15" x14ac:dyDescent="0.25">
      <c r="A11" t="s">
        <v>20</v>
      </c>
      <c r="B11" t="s">
        <v>19</v>
      </c>
      <c r="C11" s="1">
        <v>2959</v>
      </c>
      <c r="D11" s="4">
        <v>0.2</v>
      </c>
      <c r="E11" s="1">
        <v>2643</v>
      </c>
      <c r="F11" s="1">
        <f t="shared" si="0"/>
        <v>528.6</v>
      </c>
      <c r="G11" s="1">
        <f t="shared" si="1"/>
        <v>2114.4</v>
      </c>
      <c r="H11" s="1">
        <f t="shared" si="2"/>
        <v>422.88000000000005</v>
      </c>
      <c r="I11" s="1">
        <f t="shared" si="3"/>
        <v>1691.52</v>
      </c>
      <c r="J11" s="1">
        <f t="shared" si="4"/>
        <v>338.30400000000003</v>
      </c>
      <c r="K11" s="1">
        <f t="shared" si="5"/>
        <v>1353.2159999999999</v>
      </c>
      <c r="L11" s="1">
        <f t="shared" si="6"/>
        <v>270.64319999999998</v>
      </c>
      <c r="M11" s="1">
        <f t="shared" si="7"/>
        <v>1082.5727999999999</v>
      </c>
      <c r="N11" s="1">
        <f t="shared" si="8"/>
        <v>216.51455999999999</v>
      </c>
      <c r="O11" s="1">
        <f t="shared" si="9"/>
        <v>866.05823999999996</v>
      </c>
    </row>
    <row r="12" spans="1:15" x14ac:dyDescent="0.25">
      <c r="A12" t="s">
        <v>16</v>
      </c>
      <c r="B12" s="3">
        <v>43070</v>
      </c>
      <c r="C12" s="1">
        <v>911</v>
      </c>
      <c r="D12" s="4">
        <v>0.25</v>
      </c>
      <c r="E12" s="1"/>
      <c r="F12" s="1"/>
      <c r="G12" s="1"/>
      <c r="H12" s="1"/>
      <c r="I12" s="1"/>
      <c r="J12" s="1"/>
      <c r="K12" s="1">
        <v>0</v>
      </c>
      <c r="L12" s="1">
        <v>112.94</v>
      </c>
      <c r="M12" s="6">
        <f>C12-L12</f>
        <v>798.06</v>
      </c>
      <c r="N12" s="1">
        <f t="shared" si="8"/>
        <v>199.51499999999999</v>
      </c>
      <c r="O12" s="1">
        <f t="shared" si="9"/>
        <v>598.54499999999996</v>
      </c>
    </row>
    <row r="13" spans="1:15" x14ac:dyDescent="0.25">
      <c r="A13" t="s">
        <v>18</v>
      </c>
      <c r="B13" s="3">
        <v>43207</v>
      </c>
      <c r="C13" s="1">
        <v>1304.5</v>
      </c>
      <c r="D13" s="4">
        <v>0.16669999999999999</v>
      </c>
      <c r="E13" s="1"/>
      <c r="F13" s="1"/>
      <c r="G13" s="1"/>
      <c r="H13" s="1"/>
      <c r="I13" s="1"/>
      <c r="J13" s="1"/>
      <c r="K13" s="1">
        <v>0</v>
      </c>
      <c r="L13" s="1">
        <v>44.68</v>
      </c>
      <c r="M13" s="6">
        <f>C13-L13</f>
        <v>1259.82</v>
      </c>
      <c r="N13" s="1">
        <f t="shared" si="8"/>
        <v>210.01199399999999</v>
      </c>
      <c r="O13" s="1">
        <f t="shared" si="9"/>
        <v>1049.808006</v>
      </c>
    </row>
    <row r="14" spans="1:15" x14ac:dyDescent="0.25">
      <c r="A14" t="s">
        <v>21</v>
      </c>
      <c r="B14" s="3">
        <v>43451</v>
      </c>
      <c r="C14" s="1">
        <v>1100</v>
      </c>
      <c r="D14" s="5">
        <v>0.2</v>
      </c>
      <c r="E14" s="1"/>
      <c r="F14" s="1"/>
      <c r="G14" s="1"/>
      <c r="H14" s="1"/>
      <c r="I14" s="1"/>
      <c r="J14" s="1"/>
      <c r="K14" s="1"/>
      <c r="L14" s="1"/>
      <c r="M14" s="1">
        <v>0</v>
      </c>
      <c r="N14" s="1">
        <f>C14*197/365*D14</f>
        <v>118.73972602739725</v>
      </c>
      <c r="O14" s="1">
        <f>C14-N14</f>
        <v>981.2602739726027</v>
      </c>
    </row>
    <row r="15" spans="1:15" x14ac:dyDescent="0.25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C16" s="2">
        <f>SUM(C8:C15)</f>
        <v>11114.5</v>
      </c>
      <c r="E16" s="2">
        <f t="shared" ref="D16:O16" si="10">SUM(E8:E15)</f>
        <v>3724</v>
      </c>
      <c r="F16" s="2">
        <f t="shared" si="10"/>
        <v>744.8</v>
      </c>
      <c r="G16" s="2">
        <f t="shared" si="10"/>
        <v>2979.2</v>
      </c>
      <c r="H16" s="2">
        <f t="shared" si="10"/>
        <v>595.84</v>
      </c>
      <c r="I16" s="2">
        <f t="shared" si="10"/>
        <v>2383.3599999999997</v>
      </c>
      <c r="J16" s="2">
        <f t="shared" si="10"/>
        <v>476.67200000000003</v>
      </c>
      <c r="K16" s="2">
        <f t="shared" si="10"/>
        <v>1906.6879999999999</v>
      </c>
      <c r="L16" s="2">
        <f t="shared" si="10"/>
        <v>538.95759999999996</v>
      </c>
      <c r="M16" s="2">
        <f t="shared" si="10"/>
        <v>3583.2303999999995</v>
      </c>
      <c r="N16" s="7">
        <f t="shared" si="10"/>
        <v>833.33680002739732</v>
      </c>
      <c r="O16" s="2">
        <f t="shared" si="10"/>
        <v>3849.8935999726027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Thimm</dc:creator>
  <cp:lastModifiedBy>Mark Thimm</cp:lastModifiedBy>
  <dcterms:created xsi:type="dcterms:W3CDTF">2020-06-15T13:59:18Z</dcterms:created>
  <dcterms:modified xsi:type="dcterms:W3CDTF">2020-06-15T14:27:58Z</dcterms:modified>
</cp:coreProperties>
</file>