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ng\Desktop\Audit\R &amp; D Couzens Superfund\2018\"/>
    </mc:Choice>
  </mc:AlternateContent>
  <bookViews>
    <workbookView xWindow="0" yWindow="0" windowWidth="10290" windowHeight="94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8" i="1"/>
  <c r="B19" i="1"/>
  <c r="E9" i="1"/>
  <c r="B9" i="1"/>
  <c r="B11" i="1" s="1"/>
</calcChain>
</file>

<file path=xl/sharedStrings.xml><?xml version="1.0" encoding="utf-8"?>
<sst xmlns="http://schemas.openxmlformats.org/spreadsheetml/2006/main" count="18" uniqueCount="18">
  <si>
    <t>Property Purchase</t>
  </si>
  <si>
    <t>Seller Release Fee</t>
  </si>
  <si>
    <t>Conveyance</t>
  </si>
  <si>
    <t>Stamp Duty</t>
  </si>
  <si>
    <t>Body Corporate</t>
  </si>
  <si>
    <t>Capital</t>
  </si>
  <si>
    <t>Expense</t>
  </si>
  <si>
    <t>Total</t>
  </si>
  <si>
    <t>Borrowing Cost</t>
  </si>
  <si>
    <t>Deposit (2017)</t>
  </si>
  <si>
    <t>Docs Sign (Jul 17)</t>
  </si>
  <si>
    <t>Settlement Statement does balance and is $343.28 short. Capital Cost increased as a result</t>
  </si>
  <si>
    <t>Year 1</t>
  </si>
  <si>
    <t>Year 2</t>
  </si>
  <si>
    <t>Year 3</t>
  </si>
  <si>
    <t>Year 4</t>
  </si>
  <si>
    <t>Year 5</t>
  </si>
  <si>
    <t>Year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</si>
</sst>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workbookViewId="0">
      <selection activeCell="E22" sqref="E22"/>
    </sheetView>
  </sheetViews>
  <sheetFormatPr defaultRowHeight="14.5" x14ac:dyDescent="0.35"/>
  <cols>
    <col min="1" max="1" width="23" customWidth="1"/>
    <col min="4" max="4" width="14" bestFit="1" customWidth="1"/>
  </cols>
  <sheetData>
    <row r="2" spans="1:5" x14ac:dyDescent="0.35">
      <c r="A2" t="s">
        <v>0</v>
      </c>
      <c r="B2">
        <v>381500</v>
      </c>
      <c r="D2" t="s">
        <v>4</v>
      </c>
      <c r="E2">
        <v>547.07000000000005</v>
      </c>
    </row>
    <row r="3" spans="1:5" x14ac:dyDescent="0.35">
      <c r="A3" t="s">
        <v>1</v>
      </c>
      <c r="B3">
        <v>-181</v>
      </c>
    </row>
    <row r="4" spans="1:5" x14ac:dyDescent="0.35">
      <c r="A4" t="s">
        <v>2</v>
      </c>
      <c r="B4">
        <v>1136.8800000000001</v>
      </c>
    </row>
    <row r="5" spans="1:5" x14ac:dyDescent="0.35">
      <c r="A5" t="s">
        <v>3</v>
      </c>
      <c r="B5">
        <v>11777.5</v>
      </c>
    </row>
    <row r="6" spans="1:5" x14ac:dyDescent="0.35">
      <c r="A6" t="s">
        <v>10</v>
      </c>
      <c r="B6">
        <v>330</v>
      </c>
    </row>
    <row r="7" spans="1:5" x14ac:dyDescent="0.35">
      <c r="A7" t="s">
        <v>9</v>
      </c>
      <c r="B7">
        <v>1000</v>
      </c>
    </row>
    <row r="9" spans="1:5" x14ac:dyDescent="0.35">
      <c r="A9" t="s">
        <v>5</v>
      </c>
      <c r="B9">
        <f>SUM(B2:B8)</f>
        <v>395563.38</v>
      </c>
      <c r="D9" t="s">
        <v>6</v>
      </c>
      <c r="E9">
        <f>SUM(E2:E8)</f>
        <v>547.07000000000005</v>
      </c>
    </row>
    <row r="11" spans="1:5" x14ac:dyDescent="0.35">
      <c r="A11" t="s">
        <v>7</v>
      </c>
      <c r="B11">
        <f>B9+E9</f>
        <v>396110.45</v>
      </c>
    </row>
    <row r="13" spans="1:5" x14ac:dyDescent="0.35">
      <c r="A13" t="s">
        <v>11</v>
      </c>
    </row>
    <row r="16" spans="1:5" x14ac:dyDescent="0.35">
      <c r="A16" t="s">
        <v>8</v>
      </c>
    </row>
    <row r="18" spans="1:2" x14ac:dyDescent="0.35">
      <c r="A18" t="s">
        <v>12</v>
      </c>
      <c r="B18" s="1">
        <f>(B25*(8/12))/5</f>
        <v>295.33333333333331</v>
      </c>
    </row>
    <row r="19" spans="1:2" x14ac:dyDescent="0.35">
      <c r="A19" t="s">
        <v>13</v>
      </c>
      <c r="B19" s="1">
        <f>B25/5</f>
        <v>443</v>
      </c>
    </row>
    <row r="20" spans="1:2" x14ac:dyDescent="0.35">
      <c r="A20" t="s">
        <v>14</v>
      </c>
      <c r="B20" s="1">
        <f>B25/5</f>
        <v>443</v>
      </c>
    </row>
    <row r="21" spans="1:2" x14ac:dyDescent="0.35">
      <c r="A21" t="s">
        <v>15</v>
      </c>
      <c r="B21" s="1">
        <f>B25/5</f>
        <v>443</v>
      </c>
    </row>
    <row r="22" spans="1:2" x14ac:dyDescent="0.35">
      <c r="A22" t="s">
        <v>16</v>
      </c>
      <c r="B22" s="1">
        <f>B25/5</f>
        <v>443</v>
      </c>
    </row>
    <row r="23" spans="1:2" x14ac:dyDescent="0.35">
      <c r="A23" t="s">
        <v>17</v>
      </c>
      <c r="B23" s="1">
        <f>(B25*(4/12))/5</f>
        <v>147.66666666666666</v>
      </c>
    </row>
    <row r="25" spans="1:2" x14ac:dyDescent="0.35">
      <c r="B25">
        <v>2215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Hotdog</dc:creator>
  <cp:lastModifiedBy>King Hotdog</cp:lastModifiedBy>
  <dcterms:created xsi:type="dcterms:W3CDTF">2019-06-19T15:00:17Z</dcterms:created>
  <dcterms:modified xsi:type="dcterms:W3CDTF">2019-06-19T16:25:16Z</dcterms:modified>
</cp:coreProperties>
</file>