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Moore Super Fund/2022/ATO/"/>
    </mc:Choice>
  </mc:AlternateContent>
  <xr:revisionPtr revIDLastSave="7" documentId="8_{370E4B8A-1156-46DD-9759-501522EB0A05}" xr6:coauthVersionLast="47" xr6:coauthVersionMax="47" xr10:uidLastSave="{87FB94A5-E241-4643-8C79-DF57B4CF936E}"/>
  <bookViews>
    <workbookView xWindow="30195" yWindow="450" windowWidth="20100" windowHeight="14520" xr2:uid="{68CCCCF5-D18F-4399-A424-8B4D2E4A242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9" i="1" l="1"/>
  <c r="N17" i="1"/>
  <c r="L21" i="1"/>
  <c r="J21" i="1"/>
  <c r="L19" i="1"/>
  <c r="L17" i="1"/>
  <c r="L15" i="1"/>
  <c r="L13" i="1"/>
  <c r="J19" i="1"/>
  <c r="J17" i="1"/>
  <c r="J15" i="1"/>
  <c r="J13" i="1"/>
  <c r="H19" i="1"/>
  <c r="F19" i="1"/>
  <c r="D19" i="1"/>
  <c r="B19" i="1"/>
  <c r="J10" i="1"/>
  <c r="J8" i="1"/>
  <c r="J6" i="1"/>
  <c r="J4" i="1"/>
  <c r="H10" i="1"/>
  <c r="F10" i="1"/>
  <c r="D10" i="1"/>
  <c r="B10" i="1"/>
</calcChain>
</file>

<file path=xl/sharedStrings.xml><?xml version="1.0" encoding="utf-8"?>
<sst xmlns="http://schemas.openxmlformats.org/spreadsheetml/2006/main" count="21" uniqueCount="12">
  <si>
    <t>GST Reconciliation for 2022 FY</t>
  </si>
  <si>
    <t>Sales</t>
  </si>
  <si>
    <t>GST Sales</t>
  </si>
  <si>
    <t>GST Purchases</t>
  </si>
  <si>
    <t>BGL</t>
  </si>
  <si>
    <t>ATO</t>
  </si>
  <si>
    <t>GST Payable/Receivable</t>
  </si>
  <si>
    <t>Sep Q</t>
  </si>
  <si>
    <t>Dec Q</t>
  </si>
  <si>
    <t>Mar Q</t>
  </si>
  <si>
    <t>June Q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</si>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</sst>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A57A5-22BC-4930-95F8-F873CC177955}">
  <dimension ref="A1:N22"/>
  <sheetViews>
    <sheetView tabSelected="1" workbookViewId="0">
      <selection activeCell="N20" sqref="N20"/>
    </sheetView>
  </sheetViews>
  <sheetFormatPr defaultRowHeight="15" x14ac:dyDescent="0.25"/>
  <cols>
    <col min="1" max="1" width="27.7109375" bestFit="1" customWidth="1"/>
  </cols>
  <sheetData>
    <row r="1" spans="1:14" x14ac:dyDescent="0.25">
      <c r="A1" s="2" t="s">
        <v>0</v>
      </c>
    </row>
    <row r="3" spans="1:14" x14ac:dyDescent="0.25">
      <c r="A3" s="3" t="s">
        <v>4</v>
      </c>
      <c r="B3" s="4" t="s">
        <v>7</v>
      </c>
      <c r="C3" s="4"/>
      <c r="D3" s="4" t="s">
        <v>8</v>
      </c>
      <c r="E3" s="4"/>
      <c r="F3" s="4" t="s">
        <v>9</v>
      </c>
      <c r="G3" s="4"/>
      <c r="H3" s="4" t="s">
        <v>10</v>
      </c>
      <c r="I3" s="4"/>
      <c r="J3" s="4" t="s">
        <v>11</v>
      </c>
      <c r="K3" s="5"/>
      <c r="L3" s="6"/>
    </row>
    <row r="4" spans="1:14" x14ac:dyDescent="0.25">
      <c r="A4" s="7" t="s">
        <v>1</v>
      </c>
      <c r="B4">
        <v>6500</v>
      </c>
      <c r="D4">
        <v>6500</v>
      </c>
      <c r="F4">
        <v>6500</v>
      </c>
      <c r="H4">
        <v>6500</v>
      </c>
      <c r="J4">
        <f>SUM(B4:I4)</f>
        <v>26000</v>
      </c>
      <c r="L4" s="8"/>
    </row>
    <row r="5" spans="1:14" x14ac:dyDescent="0.25">
      <c r="A5" s="7"/>
      <c r="L5" s="8"/>
    </row>
    <row r="6" spans="1:14" x14ac:dyDescent="0.25">
      <c r="A6" s="7" t="s">
        <v>2</v>
      </c>
      <c r="B6">
        <v>590</v>
      </c>
      <c r="D6">
        <v>590</v>
      </c>
      <c r="F6">
        <v>590</v>
      </c>
      <c r="H6">
        <v>590</v>
      </c>
      <c r="J6">
        <f>SUM(B6:I6)</f>
        <v>2360</v>
      </c>
      <c r="L6" s="8"/>
    </row>
    <row r="7" spans="1:14" x14ac:dyDescent="0.25">
      <c r="A7" s="7"/>
      <c r="L7" s="8"/>
    </row>
    <row r="8" spans="1:14" x14ac:dyDescent="0.25">
      <c r="A8" s="7" t="s">
        <v>3</v>
      </c>
      <c r="B8">
        <v>38</v>
      </c>
      <c r="D8">
        <v>38</v>
      </c>
      <c r="F8">
        <v>123</v>
      </c>
      <c r="H8">
        <v>38</v>
      </c>
      <c r="J8">
        <f>SUM(B8:I8)</f>
        <v>237</v>
      </c>
      <c r="L8" s="8"/>
    </row>
    <row r="9" spans="1:14" x14ac:dyDescent="0.25">
      <c r="A9" s="7"/>
      <c r="L9" s="8"/>
    </row>
    <row r="10" spans="1:14" x14ac:dyDescent="0.25">
      <c r="A10" s="9" t="s">
        <v>6</v>
      </c>
      <c r="B10" s="10">
        <f>B6-B8</f>
        <v>552</v>
      </c>
      <c r="C10" s="10"/>
      <c r="D10" s="10">
        <f>D6-D8</f>
        <v>552</v>
      </c>
      <c r="E10" s="10"/>
      <c r="F10" s="10">
        <f>F6-F8</f>
        <v>467</v>
      </c>
      <c r="G10" s="10"/>
      <c r="H10" s="10">
        <f>H6-H8</f>
        <v>552</v>
      </c>
      <c r="I10" s="10"/>
      <c r="J10" s="11">
        <f>SUM(B10:I10)</f>
        <v>2123</v>
      </c>
      <c r="K10" s="10"/>
      <c r="L10" s="12"/>
    </row>
    <row r="12" spans="1:14" x14ac:dyDescent="0.25">
      <c r="A12" s="3" t="s">
        <v>5</v>
      </c>
      <c r="B12" s="4" t="s">
        <v>7</v>
      </c>
      <c r="C12" s="4"/>
      <c r="D12" s="4" t="s">
        <v>8</v>
      </c>
      <c r="E12" s="4"/>
      <c r="F12" s="4" t="s">
        <v>9</v>
      </c>
      <c r="G12" s="4"/>
      <c r="H12" s="4" t="s">
        <v>10</v>
      </c>
      <c r="I12" s="4"/>
      <c r="J12" s="4" t="s">
        <v>11</v>
      </c>
      <c r="K12" s="5"/>
      <c r="L12" s="6"/>
    </row>
    <row r="13" spans="1:14" x14ac:dyDescent="0.25">
      <c r="A13" s="7" t="s">
        <v>1</v>
      </c>
      <c r="B13">
        <v>0</v>
      </c>
      <c r="D13">
        <v>0</v>
      </c>
      <c r="F13">
        <v>6000</v>
      </c>
      <c r="H13">
        <v>6511</v>
      </c>
      <c r="J13">
        <f>SUM(B13:I13)</f>
        <v>12511</v>
      </c>
      <c r="L13" s="8">
        <f>J4-J13+H13</f>
        <v>20000</v>
      </c>
    </row>
    <row r="14" spans="1:14" x14ac:dyDescent="0.25">
      <c r="A14" s="7"/>
      <c r="L14" s="8"/>
    </row>
    <row r="15" spans="1:14" x14ac:dyDescent="0.25">
      <c r="A15" s="7" t="s">
        <v>2</v>
      </c>
      <c r="B15">
        <v>0</v>
      </c>
      <c r="D15">
        <v>0</v>
      </c>
      <c r="F15">
        <v>545</v>
      </c>
      <c r="H15">
        <v>590</v>
      </c>
      <c r="J15">
        <f>SUM(B15:I15)</f>
        <v>1135</v>
      </c>
      <c r="L15" s="8">
        <f>J6-J15+H15</f>
        <v>1815</v>
      </c>
      <c r="N15">
        <v>630.41999999999996</v>
      </c>
    </row>
    <row r="16" spans="1:14" x14ac:dyDescent="0.25">
      <c r="A16" s="7"/>
      <c r="L16" s="8"/>
    </row>
    <row r="17" spans="1:14" x14ac:dyDescent="0.25">
      <c r="A17" s="7" t="s">
        <v>3</v>
      </c>
      <c r="B17">
        <v>38</v>
      </c>
      <c r="D17">
        <v>38</v>
      </c>
      <c r="F17">
        <v>123</v>
      </c>
      <c r="H17">
        <v>38</v>
      </c>
      <c r="J17">
        <f>SUM(B17:I17)</f>
        <v>237</v>
      </c>
      <c r="L17" s="8">
        <f>H17</f>
        <v>38</v>
      </c>
      <c r="N17">
        <f>L19-L21</f>
        <v>552</v>
      </c>
    </row>
    <row r="18" spans="1:14" x14ac:dyDescent="0.25">
      <c r="A18" s="7"/>
      <c r="L18" s="8"/>
    </row>
    <row r="19" spans="1:14" ht="15.75" thickBot="1" x14ac:dyDescent="0.3">
      <c r="A19" s="7" t="s">
        <v>6</v>
      </c>
      <c r="B19">
        <f>B15-B17</f>
        <v>-38</v>
      </c>
      <c r="D19">
        <f>D15-D17</f>
        <v>-38</v>
      </c>
      <c r="F19">
        <f>F15-F17</f>
        <v>422</v>
      </c>
      <c r="H19">
        <f>H15-H17</f>
        <v>552</v>
      </c>
      <c r="J19" s="1">
        <f>SUM(B19:I19)</f>
        <v>898</v>
      </c>
      <c r="L19" s="13">
        <f>L15-L17</f>
        <v>1777</v>
      </c>
      <c r="N19">
        <f>N15-N17</f>
        <v>78.419999999999959</v>
      </c>
    </row>
    <row r="20" spans="1:14" x14ac:dyDescent="0.25">
      <c r="A20" s="7"/>
      <c r="L20" s="8"/>
    </row>
    <row r="21" spans="1:14" x14ac:dyDescent="0.25">
      <c r="A21" s="7"/>
      <c r="J21" s="2">
        <f>J10-J19</f>
        <v>1225</v>
      </c>
      <c r="K21" s="2"/>
      <c r="L21" s="14">
        <f>L19-H19</f>
        <v>1225</v>
      </c>
    </row>
    <row r="22" spans="1:14" x14ac:dyDescent="0.25">
      <c r="A22" s="9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2"/>
    </row>
  </sheetData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fa126e-f418-4097-ab49-c34846201149">
      <Terms xmlns="http://schemas.microsoft.com/office/infopath/2007/PartnerControls"/>
    </lcf76f155ced4ddcb4097134ff3c332f>
    <Date_x0020_and_x0020_Time xmlns="04fa126e-f418-4097-ab49-c34846201149" xsi:nil="true"/>
    <TaxCatchAll xmlns="ed3ef6f8-3797-4792-9ea4-30cd9e65eb70" xsi:nil="true"/>
  </documentManagement>
</p:properties>
</file>

<file path=customXml/itemProps1.xml><?xml version="1.0" encoding="utf-8"?>
<ds:datastoreItem xmlns:ds="http://schemas.openxmlformats.org/officeDocument/2006/customXml" ds:itemID="{DB5C5043-7C6A-4A74-B12A-FE7A43056B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8F2BFB-3313-4767-9D4C-E39B89F68E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E965E9-7943-46AA-8C01-B161E903206A}">
  <ds:schemaRefs>
    <ds:schemaRef ds:uri="http://schemas.microsoft.com/office/2006/metadata/properties"/>
    <ds:schemaRef ds:uri="http://schemas.microsoft.com/office/infopath/2007/PartnerControls"/>
    <ds:schemaRef ds:uri="04fa126e-f418-4097-ab49-c34846201149"/>
    <ds:schemaRef ds:uri="ed3ef6f8-3797-4792-9ea4-30cd9e65eb7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 Dopud</cp:lastModifiedBy>
  <dcterms:created xsi:type="dcterms:W3CDTF">2023-03-14T03:49:56Z</dcterms:created>
  <dcterms:modified xsi:type="dcterms:W3CDTF">2023-03-14T04:24:47Z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