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Moore Super Fund/2021/"/>
    </mc:Choice>
  </mc:AlternateContent>
  <xr:revisionPtr revIDLastSave="181" documentId="8_{85F9028E-7352-4F7D-B235-F11CC5A40FD2}" xr6:coauthVersionLast="47" xr6:coauthVersionMax="47" xr10:uidLastSave="{6DD2535A-AC54-4A30-9CF8-6D932A594B29}"/>
  <bookViews>
    <workbookView xWindow="-120" yWindow="-120" windowWidth="20730" windowHeight="11160" xr2:uid="{B2E114EC-A8F2-4626-AA45-77F26F8202E6}"/>
  </bookViews>
  <sheets>
    <sheet name="Sidney" sheetId="3" r:id="rId1"/>
    <sheet name="Bronwyn" sheetId="2" r:id="rId2"/>
  </sheet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4" i="2" l="1"/>
  <c r="R104" i="3"/>
  <c r="M108" i="3"/>
  <c r="Q90" i="3"/>
  <c r="I104" i="3"/>
  <c r="P8" i="3"/>
  <c r="P11" i="3"/>
  <c r="P14" i="3"/>
  <c r="P17" i="3"/>
  <c r="P20" i="3"/>
  <c r="P23" i="3"/>
  <c r="P26" i="3"/>
  <c r="P29" i="3"/>
  <c r="P32" i="3"/>
  <c r="P35" i="3"/>
  <c r="P38" i="3"/>
  <c r="P41" i="3"/>
  <c r="P44" i="3"/>
  <c r="P47" i="3"/>
  <c r="P50" i="3"/>
  <c r="R50" i="3"/>
  <c r="F48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E63" i="3"/>
  <c r="F63" i="3"/>
  <c r="E64" i="3"/>
  <c r="F64" i="3"/>
  <c r="E65" i="3"/>
  <c r="F65" i="3"/>
  <c r="E66" i="3"/>
  <c r="F66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F77" i="3"/>
  <c r="E78" i="3"/>
  <c r="F78" i="3"/>
  <c r="E79" i="3"/>
  <c r="F79" i="3"/>
  <c r="E80" i="3"/>
  <c r="F80" i="3"/>
  <c r="E81" i="3"/>
  <c r="F81" i="3"/>
  <c r="E82" i="3"/>
  <c r="F82" i="3"/>
  <c r="E83" i="3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E90" i="3"/>
  <c r="F90" i="3"/>
  <c r="E91" i="3"/>
  <c r="F91" i="3"/>
  <c r="E92" i="3"/>
  <c r="F92" i="3"/>
  <c r="E93" i="3"/>
  <c r="F93" i="3"/>
  <c r="E94" i="3"/>
  <c r="F94" i="3"/>
  <c r="E95" i="3"/>
  <c r="F95" i="3"/>
  <c r="E96" i="3"/>
  <c r="F96" i="3"/>
  <c r="E97" i="3"/>
  <c r="F97" i="3"/>
  <c r="E98" i="3"/>
  <c r="F98" i="3"/>
  <c r="E99" i="3"/>
  <c r="F99" i="3"/>
  <c r="E100" i="3"/>
  <c r="F100" i="3"/>
  <c r="P104" i="3"/>
  <c r="R108" i="3"/>
  <c r="Q52" i="3"/>
  <c r="Q55" i="3"/>
  <c r="Q58" i="3"/>
  <c r="Q61" i="3"/>
  <c r="Q64" i="3"/>
  <c r="Q67" i="3"/>
  <c r="Q70" i="3"/>
  <c r="Q73" i="3"/>
  <c r="Q76" i="3"/>
  <c r="Q79" i="3"/>
  <c r="Q82" i="3"/>
  <c r="Q85" i="3"/>
  <c r="Q88" i="3"/>
  <c r="Q104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P104" i="2"/>
  <c r="O104" i="2"/>
  <c r="P55" i="2"/>
  <c r="P58" i="2"/>
  <c r="P61" i="2"/>
  <c r="P64" i="2"/>
  <c r="P67" i="2"/>
  <c r="P70" i="2"/>
  <c r="P73" i="2"/>
  <c r="P76" i="2"/>
  <c r="P79" i="2"/>
  <c r="P82" i="2"/>
  <c r="P85" i="2"/>
  <c r="P88" i="2"/>
  <c r="P52" i="2"/>
  <c r="L104" i="2"/>
  <c r="K104" i="2"/>
  <c r="J104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K103" i="2"/>
  <c r="J103" i="2"/>
  <c r="K102" i="2"/>
  <c r="J102" i="2"/>
  <c r="K101" i="2"/>
  <c r="J101" i="2"/>
  <c r="K100" i="2"/>
  <c r="J100" i="2"/>
  <c r="K99" i="2"/>
  <c r="J99" i="2"/>
  <c r="K98" i="2"/>
  <c r="J98" i="2"/>
  <c r="K97" i="2"/>
  <c r="J97" i="2"/>
  <c r="K96" i="2"/>
  <c r="J96" i="2"/>
  <c r="K95" i="2"/>
  <c r="J95" i="2"/>
  <c r="K94" i="2"/>
  <c r="J94" i="2"/>
  <c r="K93" i="2"/>
  <c r="J93" i="2"/>
  <c r="K92" i="2"/>
  <c r="J92" i="2"/>
  <c r="K91" i="2"/>
  <c r="J91" i="2"/>
  <c r="K90" i="2"/>
  <c r="J90" i="2"/>
  <c r="K89" i="2"/>
  <c r="J89" i="2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7" i="2"/>
  <c r="J57" i="2"/>
  <c r="K56" i="2"/>
  <c r="J56" i="2"/>
  <c r="K55" i="2"/>
  <c r="J55" i="2"/>
  <c r="K54" i="2"/>
  <c r="J54" i="2"/>
  <c r="K53" i="2"/>
  <c r="J53" i="2"/>
  <c r="K52" i="2"/>
  <c r="J52" i="2"/>
  <c r="P5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10" i="2"/>
  <c r="P9" i="2"/>
  <c r="P8" i="2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50" i="3"/>
  <c r="L50" i="2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50" i="3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E105" i="2"/>
  <c r="F105" i="2"/>
  <c r="E106" i="2"/>
  <c r="F106" i="2"/>
  <c r="E107" i="2"/>
  <c r="F107" i="2"/>
  <c r="E108" i="2"/>
  <c r="F108" i="2"/>
  <c r="E109" i="2"/>
  <c r="F109" i="2"/>
  <c r="E110" i="2"/>
  <c r="F110" i="2"/>
  <c r="E111" i="2"/>
  <c r="F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E138" i="2"/>
  <c r="F138" i="2"/>
  <c r="E139" i="2"/>
  <c r="F139" i="2"/>
  <c r="E140" i="2"/>
  <c r="F140" i="2"/>
  <c r="E141" i="2"/>
  <c r="F141" i="2"/>
  <c r="E142" i="2"/>
  <c r="F142" i="2"/>
  <c r="E143" i="2"/>
  <c r="F143" i="2"/>
  <c r="E144" i="2"/>
  <c r="F144" i="2"/>
  <c r="E145" i="2"/>
  <c r="F145" i="2"/>
  <c r="E146" i="2"/>
  <c r="F146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E157" i="2"/>
  <c r="F157" i="2"/>
  <c r="E158" i="2"/>
  <c r="F158" i="2"/>
  <c r="E159" i="2"/>
  <c r="F159" i="2"/>
  <c r="E160" i="2"/>
  <c r="F160" i="2"/>
  <c r="E161" i="2"/>
  <c r="F161" i="2"/>
  <c r="E162" i="2"/>
  <c r="F162" i="2"/>
  <c r="E163" i="2"/>
  <c r="F163" i="2"/>
  <c r="E164" i="2"/>
  <c r="F164" i="2"/>
  <c r="E165" i="2"/>
  <c r="F165" i="2"/>
  <c r="E166" i="2"/>
  <c r="F166" i="2"/>
  <c r="E167" i="2"/>
  <c r="F167" i="2"/>
  <c r="E168" i="2"/>
  <c r="F168" i="2"/>
  <c r="E169" i="2"/>
  <c r="F169" i="2"/>
  <c r="E170" i="2"/>
  <c r="F170" i="2"/>
  <c r="E171" i="2"/>
  <c r="F171" i="2"/>
  <c r="E172" i="2"/>
  <c r="F172" i="2"/>
  <c r="E173" i="2"/>
  <c r="F173" i="2"/>
  <c r="E174" i="2"/>
  <c r="F174" i="2"/>
  <c r="E175" i="2"/>
  <c r="F175" i="2"/>
  <c r="E176" i="2"/>
  <c r="F176" i="2"/>
  <c r="E177" i="2"/>
  <c r="F177" i="2"/>
  <c r="E178" i="2"/>
  <c r="F178" i="2"/>
  <c r="E179" i="2"/>
  <c r="F179" i="2"/>
  <c r="E180" i="2"/>
  <c r="F180" i="2"/>
  <c r="E181" i="2"/>
  <c r="F181" i="2"/>
  <c r="E182" i="2"/>
  <c r="F182" i="2"/>
  <c r="E183" i="2"/>
  <c r="F183" i="2"/>
  <c r="E184" i="2"/>
  <c r="F184" i="2"/>
  <c r="E185" i="2"/>
  <c r="F185" i="2"/>
  <c r="E186" i="2"/>
  <c r="F186" i="2"/>
  <c r="E187" i="2"/>
  <c r="F187" i="2"/>
  <c r="E188" i="2"/>
  <c r="F188" i="2"/>
  <c r="E189" i="2"/>
  <c r="F189" i="2"/>
  <c r="E190" i="2"/>
  <c r="F190" i="2"/>
  <c r="E191" i="2"/>
  <c r="F191" i="2"/>
  <c r="E192" i="2"/>
  <c r="F192" i="2"/>
  <c r="E193" i="2"/>
  <c r="F193" i="2"/>
  <c r="E194" i="2"/>
  <c r="F194" i="2"/>
  <c r="E195" i="2"/>
  <c r="F195" i="2"/>
  <c r="E196" i="2"/>
  <c r="F196" i="2"/>
  <c r="E197" i="2"/>
  <c r="F197" i="2"/>
  <c r="E198" i="2"/>
  <c r="F198" i="2"/>
  <c r="E199" i="2"/>
  <c r="F199" i="2"/>
  <c r="E200" i="2"/>
  <c r="F200" i="2"/>
  <c r="E201" i="2"/>
  <c r="F201" i="2"/>
  <c r="E202" i="2"/>
  <c r="F202" i="2"/>
  <c r="E203" i="2"/>
  <c r="F203" i="2"/>
  <c r="E204" i="2"/>
  <c r="F204" i="2"/>
  <c r="E205" i="2"/>
  <c r="F205" i="2"/>
  <c r="E206" i="2"/>
  <c r="F206" i="2"/>
  <c r="E207" i="2"/>
  <c r="F207" i="2"/>
  <c r="E208" i="2"/>
  <c r="F208" i="2"/>
  <c r="E209" i="2"/>
  <c r="F209" i="2"/>
  <c r="E210" i="2"/>
  <c r="F210" i="2"/>
  <c r="E211" i="2"/>
  <c r="F211" i="2"/>
  <c r="E212" i="2"/>
  <c r="F212" i="2"/>
  <c r="E213" i="2"/>
  <c r="F213" i="2"/>
  <c r="E214" i="2"/>
  <c r="F214" i="2"/>
  <c r="E215" i="2"/>
  <c r="F215" i="2"/>
  <c r="E216" i="2"/>
  <c r="F216" i="2"/>
  <c r="E217" i="2"/>
  <c r="F217" i="2"/>
  <c r="E218" i="2"/>
  <c r="F218" i="2"/>
  <c r="E219" i="2"/>
  <c r="F219" i="2"/>
  <c r="E220" i="2"/>
  <c r="F220" i="2"/>
  <c r="E221" i="2"/>
  <c r="F221" i="2"/>
  <c r="E222" i="2"/>
  <c r="F222" i="2"/>
  <c r="E223" i="2"/>
  <c r="F223" i="2"/>
  <c r="E224" i="2"/>
  <c r="F224" i="2"/>
  <c r="E225" i="2"/>
  <c r="F225" i="2"/>
  <c r="E226" i="2"/>
  <c r="F226" i="2"/>
  <c r="E227" i="2"/>
  <c r="F227" i="2"/>
  <c r="E228" i="2"/>
  <c r="F228" i="2"/>
  <c r="E229" i="2"/>
  <c r="F229" i="2"/>
  <c r="E230" i="2"/>
  <c r="F230" i="2"/>
  <c r="E231" i="2"/>
  <c r="F231" i="2"/>
  <c r="E232" i="2"/>
  <c r="F232" i="2"/>
  <c r="E233" i="2"/>
  <c r="F233" i="2"/>
  <c r="E234" i="2"/>
  <c r="F234" i="2"/>
  <c r="E235" i="2"/>
  <c r="F235" i="2"/>
  <c r="E236" i="2"/>
  <c r="F236" i="2"/>
  <c r="E237" i="2"/>
  <c r="F237" i="2"/>
  <c r="E238" i="2"/>
  <c r="F238" i="2"/>
  <c r="E239" i="2"/>
  <c r="F239" i="2"/>
  <c r="E240" i="2"/>
  <c r="F240" i="2"/>
  <c r="E241" i="2"/>
  <c r="F241" i="2"/>
  <c r="E242" i="2"/>
  <c r="F242" i="2"/>
  <c r="E243" i="2"/>
  <c r="F243" i="2"/>
  <c r="E244" i="2"/>
  <c r="F244" i="2"/>
  <c r="E245" i="2"/>
  <c r="F245" i="2"/>
  <c r="E246" i="2"/>
  <c r="F246" i="2"/>
  <c r="E247" i="2"/>
  <c r="F247" i="2"/>
  <c r="E248" i="2"/>
  <c r="F248" i="2"/>
  <c r="E249" i="2"/>
  <c r="F249" i="2"/>
  <c r="E250" i="2"/>
  <c r="F250" i="2"/>
  <c r="E251" i="2"/>
  <c r="F251" i="2"/>
  <c r="E252" i="2"/>
  <c r="F252" i="2"/>
  <c r="E253" i="2"/>
  <c r="F253" i="2"/>
  <c r="E254" i="2"/>
  <c r="F254" i="2"/>
  <c r="E255" i="2"/>
  <c r="F255" i="2"/>
  <c r="E256" i="2"/>
  <c r="F256" i="2"/>
  <c r="E257" i="2"/>
  <c r="F257" i="2"/>
  <c r="E258" i="2"/>
  <c r="F258" i="2"/>
  <c r="E259" i="2"/>
  <c r="F259" i="2"/>
  <c r="E260" i="2"/>
  <c r="F260" i="2"/>
  <c r="E261" i="2"/>
  <c r="F261" i="2"/>
  <c r="E262" i="2"/>
  <c r="F262" i="2"/>
  <c r="E263" i="2"/>
  <c r="F263" i="2"/>
  <c r="E264" i="2"/>
  <c r="F264" i="2"/>
  <c r="E265" i="2"/>
  <c r="F265" i="2"/>
  <c r="E266" i="2"/>
  <c r="F266" i="2"/>
  <c r="E267" i="2"/>
  <c r="F267" i="2"/>
  <c r="E268" i="2"/>
  <c r="F268" i="2"/>
  <c r="E269" i="2"/>
  <c r="F269" i="2"/>
  <c r="E270" i="2"/>
  <c r="F270" i="2"/>
  <c r="E271" i="2"/>
  <c r="F271" i="2"/>
  <c r="E272" i="2"/>
  <c r="F272" i="2"/>
  <c r="E273" i="2"/>
  <c r="F273" i="2"/>
  <c r="E274" i="2"/>
  <c r="F274" i="2"/>
  <c r="E275" i="2"/>
  <c r="F275" i="2"/>
  <c r="E276" i="2"/>
  <c r="F276" i="2"/>
  <c r="E277" i="2"/>
  <c r="F277" i="2"/>
  <c r="E278" i="2"/>
  <c r="F278" i="2"/>
  <c r="E279" i="2"/>
  <c r="F279" i="2"/>
  <c r="E280" i="2"/>
  <c r="F280" i="2"/>
  <c r="E281" i="2"/>
  <c r="F281" i="2"/>
  <c r="E282" i="2"/>
  <c r="F282" i="2"/>
  <c r="E283" i="2"/>
  <c r="F283" i="2"/>
  <c r="E284" i="2"/>
  <c r="F284" i="2"/>
  <c r="E285" i="2"/>
  <c r="F285" i="2"/>
  <c r="E286" i="2"/>
  <c r="F286" i="2"/>
  <c r="E287" i="2"/>
  <c r="F287" i="2"/>
  <c r="E288" i="2"/>
  <c r="F288" i="2"/>
  <c r="E289" i="2"/>
  <c r="F289" i="2"/>
  <c r="E290" i="2"/>
  <c r="F290" i="2"/>
  <c r="E291" i="2"/>
  <c r="F291" i="2"/>
  <c r="E292" i="2"/>
  <c r="F292" i="2"/>
  <c r="E293" i="2"/>
  <c r="F293" i="2"/>
  <c r="E294" i="2"/>
  <c r="F294" i="2"/>
  <c r="E295" i="2"/>
  <c r="F295" i="2"/>
  <c r="E296" i="2"/>
  <c r="F296" i="2"/>
  <c r="E297" i="2"/>
  <c r="F297" i="2"/>
  <c r="E298" i="2"/>
  <c r="F298" i="2"/>
  <c r="E299" i="2"/>
  <c r="F299" i="2"/>
  <c r="E300" i="2"/>
  <c r="F300" i="2"/>
  <c r="E301" i="2"/>
  <c r="F301" i="2"/>
  <c r="E302" i="2"/>
  <c r="F302" i="2"/>
  <c r="E303" i="2"/>
  <c r="F303" i="2"/>
  <c r="E304" i="2"/>
  <c r="F304" i="2"/>
  <c r="E305" i="2"/>
  <c r="F305" i="2"/>
  <c r="E306" i="2"/>
  <c r="F306" i="2"/>
  <c r="E307" i="2"/>
  <c r="F307" i="2"/>
  <c r="E308" i="2"/>
  <c r="F308" i="2"/>
  <c r="E309" i="2"/>
  <c r="F309" i="2"/>
  <c r="E310" i="2"/>
  <c r="F310" i="2"/>
  <c r="E311" i="2"/>
  <c r="F311" i="2"/>
  <c r="E312" i="2"/>
  <c r="F312" i="2"/>
  <c r="E313" i="2"/>
  <c r="F313" i="2"/>
  <c r="E314" i="2"/>
  <c r="F314" i="2"/>
  <c r="E315" i="2"/>
  <c r="F315" i="2"/>
  <c r="E316" i="2"/>
  <c r="F316" i="2"/>
  <c r="E317" i="2"/>
  <c r="F317" i="2"/>
  <c r="E318" i="2"/>
  <c r="F318" i="2"/>
  <c r="E319" i="2"/>
  <c r="F319" i="2"/>
  <c r="E320" i="2"/>
  <c r="F320" i="2"/>
  <c r="E321" i="2"/>
  <c r="F321" i="2"/>
  <c r="E322" i="2"/>
  <c r="F322" i="2"/>
  <c r="E323" i="2"/>
  <c r="F323" i="2"/>
  <c r="E324" i="2"/>
  <c r="F324" i="2"/>
  <c r="E325" i="2"/>
  <c r="F325" i="2"/>
  <c r="E326" i="2"/>
  <c r="F326" i="2"/>
  <c r="E327" i="2"/>
  <c r="F327" i="2"/>
  <c r="E328" i="2"/>
  <c r="F328" i="2"/>
  <c r="E329" i="2"/>
  <c r="F329" i="2"/>
  <c r="E330" i="2"/>
  <c r="F330" i="2"/>
  <c r="E331" i="2"/>
  <c r="F331" i="2"/>
  <c r="E332" i="2"/>
  <c r="F332" i="2"/>
  <c r="E333" i="2"/>
  <c r="F333" i="2"/>
  <c r="E334" i="2"/>
  <c r="F334" i="2"/>
  <c r="E335" i="2"/>
  <c r="F335" i="2"/>
  <c r="E336" i="2"/>
  <c r="F336" i="2"/>
  <c r="E337" i="2"/>
  <c r="F337" i="2"/>
  <c r="E338" i="2"/>
  <c r="F338" i="2"/>
  <c r="E339" i="2"/>
  <c r="F339" i="2"/>
  <c r="E340" i="2"/>
  <c r="F340" i="2"/>
  <c r="E341" i="2"/>
  <c r="F341" i="2"/>
  <c r="E342" i="2"/>
  <c r="F342" i="2"/>
  <c r="E343" i="2"/>
  <c r="F343" i="2"/>
  <c r="E344" i="2"/>
  <c r="F344" i="2"/>
  <c r="E345" i="2"/>
  <c r="F345" i="2"/>
  <c r="E346" i="2"/>
  <c r="F346" i="2"/>
  <c r="E347" i="2"/>
  <c r="F347" i="2"/>
  <c r="E348" i="2"/>
  <c r="F348" i="2"/>
  <c r="E349" i="2"/>
  <c r="F349" i="2"/>
  <c r="E350" i="2"/>
  <c r="F350" i="2"/>
  <c r="E351" i="2"/>
  <c r="F351" i="2"/>
  <c r="E352" i="2"/>
  <c r="F352" i="2"/>
  <c r="E353" i="2"/>
  <c r="F353" i="2"/>
  <c r="E354" i="2"/>
  <c r="F354" i="2"/>
  <c r="E355" i="2"/>
  <c r="F355" i="2"/>
  <c r="E356" i="2"/>
  <c r="F356" i="2"/>
  <c r="E357" i="2"/>
  <c r="F357" i="2"/>
  <c r="E358" i="2"/>
  <c r="F358" i="2"/>
  <c r="E359" i="2"/>
  <c r="F359" i="2"/>
  <c r="E360" i="2"/>
  <c r="F360" i="2"/>
  <c r="E361" i="2"/>
  <c r="F361" i="2"/>
  <c r="E362" i="2"/>
  <c r="F362" i="2"/>
  <c r="E363" i="2"/>
  <c r="F363" i="2"/>
  <c r="E364" i="2"/>
  <c r="F364" i="2"/>
  <c r="E365" i="2"/>
  <c r="F365" i="2"/>
  <c r="E366" i="2"/>
  <c r="F366" i="2"/>
  <c r="E367" i="2"/>
  <c r="F367" i="2"/>
  <c r="E368" i="2"/>
  <c r="F368" i="2"/>
  <c r="E369" i="2"/>
  <c r="F369" i="2"/>
  <c r="E370" i="2"/>
  <c r="F370" i="2"/>
  <c r="E371" i="2"/>
  <c r="F371" i="2"/>
  <c r="E372" i="2"/>
  <c r="F372" i="2"/>
  <c r="E373" i="2"/>
  <c r="F373" i="2"/>
  <c r="E374" i="2"/>
  <c r="F374" i="2"/>
  <c r="E375" i="2"/>
  <c r="F375" i="2"/>
  <c r="E376" i="2"/>
  <c r="F376" i="2"/>
  <c r="E377" i="2"/>
  <c r="F377" i="2"/>
  <c r="E378" i="2"/>
  <c r="F378" i="2"/>
  <c r="E379" i="2"/>
  <c r="F379" i="2"/>
  <c r="E380" i="2"/>
  <c r="F380" i="2"/>
  <c r="E381" i="2"/>
  <c r="F381" i="2"/>
  <c r="E382" i="2"/>
  <c r="F382" i="2"/>
  <c r="E383" i="2"/>
  <c r="F383" i="2"/>
  <c r="E384" i="2"/>
  <c r="F384" i="2"/>
  <c r="E385" i="2"/>
  <c r="F385" i="2"/>
  <c r="E386" i="2"/>
  <c r="F386" i="2"/>
  <c r="E387" i="2"/>
  <c r="F387" i="2"/>
  <c r="E388" i="2"/>
  <c r="F388" i="2"/>
  <c r="E389" i="2"/>
  <c r="F389" i="2"/>
  <c r="E390" i="2"/>
  <c r="F390" i="2"/>
  <c r="E391" i="2"/>
  <c r="F391" i="2"/>
  <c r="E392" i="2"/>
  <c r="F392" i="2"/>
  <c r="E393" i="2"/>
  <c r="F393" i="2"/>
  <c r="E394" i="2"/>
  <c r="F394" i="2"/>
  <c r="E395" i="2"/>
  <c r="F395" i="2"/>
  <c r="E396" i="2"/>
  <c r="F396" i="2"/>
  <c r="E397" i="2"/>
  <c r="F397" i="2"/>
  <c r="E398" i="2"/>
  <c r="F398" i="2"/>
  <c r="E399" i="2"/>
  <c r="F399" i="2"/>
  <c r="E400" i="2"/>
  <c r="F400" i="2"/>
  <c r="E401" i="2"/>
  <c r="F401" i="2"/>
  <c r="E402" i="2"/>
  <c r="F402" i="2"/>
  <c r="E403" i="2"/>
  <c r="F403" i="2"/>
  <c r="E404" i="2"/>
  <c r="F404" i="2"/>
  <c r="E405" i="2"/>
  <c r="F405" i="2"/>
  <c r="E406" i="2"/>
  <c r="F406" i="2"/>
  <c r="E407" i="2"/>
  <c r="F407" i="2"/>
  <c r="E408" i="2"/>
  <c r="F408" i="2"/>
  <c r="E409" i="2"/>
  <c r="F409" i="2"/>
  <c r="E410" i="2"/>
  <c r="F410" i="2"/>
  <c r="E411" i="2"/>
  <c r="F411" i="2"/>
  <c r="E412" i="2"/>
  <c r="F412" i="2"/>
  <c r="E413" i="2"/>
  <c r="F413" i="2"/>
  <c r="E414" i="2"/>
  <c r="F414" i="2"/>
  <c r="E415" i="2"/>
  <c r="F415" i="2"/>
  <c r="E416" i="2"/>
  <c r="F416" i="2"/>
  <c r="E417" i="2"/>
  <c r="F417" i="2"/>
  <c r="E418" i="2"/>
  <c r="F418" i="2"/>
  <c r="E419" i="2"/>
  <c r="F419" i="2"/>
  <c r="E420" i="2"/>
  <c r="F420" i="2"/>
  <c r="E421" i="2"/>
  <c r="F421" i="2"/>
  <c r="E422" i="2"/>
  <c r="F422" i="2"/>
  <c r="E423" i="2"/>
  <c r="F423" i="2"/>
  <c r="E424" i="2"/>
  <c r="F424" i="2"/>
  <c r="E425" i="2"/>
  <c r="F425" i="2"/>
  <c r="E426" i="2"/>
  <c r="F426" i="2"/>
  <c r="E427" i="2"/>
  <c r="F427" i="2"/>
  <c r="E428" i="2"/>
  <c r="F428" i="2"/>
  <c r="E429" i="2"/>
  <c r="F429" i="2"/>
  <c r="E430" i="2"/>
  <c r="F430" i="2"/>
  <c r="E431" i="2"/>
  <c r="F431" i="2"/>
  <c r="E432" i="2"/>
  <c r="F432" i="2"/>
  <c r="E433" i="2"/>
  <c r="F433" i="2"/>
  <c r="E434" i="2"/>
  <c r="F434" i="2"/>
  <c r="E435" i="2"/>
  <c r="F435" i="2"/>
  <c r="E436" i="2"/>
  <c r="F436" i="2"/>
  <c r="E437" i="2"/>
  <c r="F437" i="2"/>
  <c r="E438" i="2"/>
  <c r="F438" i="2"/>
  <c r="E439" i="2"/>
  <c r="F439" i="2"/>
  <c r="E440" i="2"/>
  <c r="F440" i="2"/>
  <c r="E441" i="2"/>
  <c r="F441" i="2"/>
  <c r="E442" i="2"/>
  <c r="F442" i="2"/>
  <c r="E443" i="2"/>
  <c r="F443" i="2"/>
  <c r="E444" i="2"/>
  <c r="F444" i="2"/>
  <c r="E445" i="2"/>
  <c r="F445" i="2"/>
  <c r="E446" i="2"/>
  <c r="F446" i="2"/>
  <c r="E447" i="2"/>
  <c r="F447" i="2"/>
  <c r="E448" i="2"/>
  <c r="F448" i="2"/>
  <c r="E449" i="2"/>
  <c r="F449" i="2"/>
  <c r="E450" i="2"/>
  <c r="F450" i="2"/>
  <c r="E451" i="2"/>
  <c r="F451" i="2"/>
  <c r="E452" i="2"/>
  <c r="F452" i="2"/>
  <c r="E453" i="2"/>
  <c r="F453" i="2"/>
  <c r="E454" i="2"/>
  <c r="F454" i="2"/>
  <c r="E455" i="2"/>
  <c r="F455" i="2"/>
  <c r="E456" i="2"/>
  <c r="F456" i="2"/>
  <c r="E457" i="2"/>
  <c r="F457" i="2"/>
  <c r="E458" i="2"/>
  <c r="F458" i="2"/>
  <c r="E459" i="2"/>
  <c r="F459" i="2"/>
  <c r="E460" i="2"/>
  <c r="F460" i="2"/>
  <c r="E461" i="2"/>
  <c r="F461" i="2"/>
  <c r="E462" i="2"/>
  <c r="F462" i="2"/>
  <c r="E463" i="2"/>
  <c r="F463" i="2"/>
  <c r="E464" i="2"/>
  <c r="F464" i="2"/>
  <c r="E465" i="2"/>
  <c r="F465" i="2"/>
  <c r="E466" i="2"/>
  <c r="F466" i="2"/>
  <c r="E467" i="2"/>
  <c r="F467" i="2"/>
  <c r="E468" i="2"/>
  <c r="F468" i="2"/>
  <c r="E469" i="2"/>
  <c r="F469" i="2"/>
  <c r="E470" i="2"/>
  <c r="F470" i="2"/>
  <c r="E471" i="2"/>
  <c r="F471" i="2"/>
  <c r="E472" i="2"/>
  <c r="F472" i="2"/>
  <c r="E473" i="2"/>
  <c r="F473" i="2"/>
  <c r="E474" i="2"/>
  <c r="F474" i="2"/>
  <c r="E475" i="2"/>
  <c r="F475" i="2"/>
  <c r="E476" i="2"/>
  <c r="F476" i="2"/>
  <c r="E477" i="2"/>
  <c r="F477" i="2"/>
  <c r="E478" i="2"/>
  <c r="F478" i="2"/>
  <c r="E479" i="2"/>
  <c r="F479" i="2"/>
  <c r="E480" i="2"/>
  <c r="F480" i="2"/>
  <c r="E481" i="2"/>
  <c r="F481" i="2"/>
  <c r="E482" i="2"/>
  <c r="F482" i="2"/>
  <c r="E483" i="2"/>
  <c r="F483" i="2"/>
  <c r="E484" i="2"/>
  <c r="F484" i="2"/>
  <c r="E485" i="2"/>
  <c r="F485" i="2"/>
  <c r="E486" i="2"/>
  <c r="F486" i="2"/>
  <c r="E487" i="2"/>
  <c r="F487" i="2"/>
  <c r="E488" i="2"/>
  <c r="F488" i="2"/>
  <c r="E489" i="2"/>
  <c r="F489" i="2"/>
  <c r="E490" i="2"/>
  <c r="F490" i="2"/>
  <c r="E491" i="2"/>
  <c r="F491" i="2"/>
  <c r="E492" i="2"/>
  <c r="F492" i="2"/>
  <c r="E493" i="2"/>
  <c r="F493" i="2"/>
  <c r="E494" i="2"/>
  <c r="F494" i="2"/>
  <c r="E495" i="2"/>
  <c r="F495" i="2"/>
  <c r="E496" i="2"/>
  <c r="F496" i="2"/>
  <c r="E497" i="2"/>
  <c r="F497" i="2"/>
  <c r="E498" i="2"/>
  <c r="F498" i="2"/>
  <c r="E499" i="2"/>
  <c r="F499" i="2"/>
  <c r="E500" i="2"/>
  <c r="F500" i="2"/>
  <c r="E501" i="2"/>
  <c r="F501" i="2"/>
  <c r="E502" i="2"/>
  <c r="F502" i="2"/>
  <c r="E503" i="2"/>
  <c r="F503" i="2"/>
  <c r="E504" i="2"/>
  <c r="F504" i="2"/>
  <c r="E505" i="2"/>
  <c r="F505" i="2"/>
  <c r="E506" i="2"/>
  <c r="F506" i="2"/>
  <c r="E507" i="2"/>
  <c r="F507" i="2"/>
  <c r="E508" i="2"/>
  <c r="F508" i="2"/>
  <c r="E509" i="2"/>
  <c r="F509" i="2"/>
  <c r="E510" i="2"/>
  <c r="F510" i="2"/>
  <c r="E511" i="2"/>
  <c r="F511" i="2"/>
  <c r="E512" i="2"/>
  <c r="F512" i="2"/>
  <c r="E513" i="2"/>
  <c r="F513" i="2"/>
  <c r="E514" i="2"/>
  <c r="F514" i="2"/>
  <c r="E515" i="2"/>
  <c r="F515" i="2"/>
  <c r="E516" i="2"/>
  <c r="F516" i="2"/>
  <c r="E517" i="2"/>
  <c r="F517" i="2"/>
  <c r="E518" i="2"/>
  <c r="F518" i="2"/>
  <c r="E519" i="2"/>
  <c r="F519" i="2"/>
  <c r="E520" i="2"/>
  <c r="F520" i="2"/>
  <c r="E521" i="2"/>
  <c r="F521" i="2"/>
  <c r="E522" i="2"/>
  <c r="F522" i="2"/>
  <c r="E523" i="2"/>
  <c r="F523" i="2"/>
  <c r="E524" i="2"/>
  <c r="F524" i="2"/>
  <c r="E525" i="2"/>
  <c r="F525" i="2"/>
  <c r="E526" i="2"/>
  <c r="F526" i="2"/>
  <c r="E527" i="2"/>
  <c r="F527" i="2"/>
  <c r="D527" i="2"/>
  <c r="C527" i="2"/>
  <c r="D526" i="2"/>
  <c r="C526" i="2"/>
  <c r="D525" i="2"/>
  <c r="C525" i="2"/>
  <c r="D524" i="2"/>
  <c r="C524" i="2"/>
  <c r="D523" i="2"/>
  <c r="C523" i="2"/>
  <c r="D522" i="2"/>
  <c r="C522" i="2"/>
  <c r="D521" i="2"/>
  <c r="C521" i="2"/>
  <c r="D520" i="2"/>
  <c r="C520" i="2"/>
  <c r="D519" i="2"/>
  <c r="C519" i="2"/>
  <c r="D518" i="2"/>
  <c r="C518" i="2"/>
  <c r="D517" i="2"/>
  <c r="C517" i="2"/>
  <c r="D516" i="2"/>
  <c r="C516" i="2"/>
  <c r="D515" i="2"/>
  <c r="C515" i="2"/>
  <c r="D514" i="2"/>
  <c r="C514" i="2"/>
  <c r="D513" i="2"/>
  <c r="C513" i="2"/>
  <c r="D512" i="2"/>
  <c r="C512" i="2"/>
  <c r="D511" i="2"/>
  <c r="C511" i="2"/>
  <c r="D510" i="2"/>
  <c r="C510" i="2"/>
  <c r="D509" i="2"/>
  <c r="C509" i="2"/>
  <c r="D508" i="2"/>
  <c r="C508" i="2"/>
  <c r="D507" i="2"/>
  <c r="C507" i="2"/>
  <c r="D506" i="2"/>
  <c r="C506" i="2"/>
  <c r="D505" i="2"/>
  <c r="C505" i="2"/>
  <c r="D504" i="2"/>
  <c r="C504" i="2"/>
  <c r="D503" i="2"/>
  <c r="C503" i="2"/>
  <c r="D502" i="2"/>
  <c r="C502" i="2"/>
  <c r="D501" i="2"/>
  <c r="C501" i="2"/>
  <c r="D500" i="2"/>
  <c r="C500" i="2"/>
  <c r="D499" i="2"/>
  <c r="C499" i="2"/>
  <c r="D498" i="2"/>
  <c r="C498" i="2"/>
  <c r="D497" i="2"/>
  <c r="C497" i="2"/>
  <c r="D496" i="2"/>
  <c r="C496" i="2"/>
  <c r="D495" i="2"/>
  <c r="C495" i="2"/>
  <c r="D494" i="2"/>
  <c r="C494" i="2"/>
  <c r="D493" i="2"/>
  <c r="C493" i="2"/>
  <c r="D492" i="2"/>
  <c r="C492" i="2"/>
  <c r="D491" i="2"/>
  <c r="C491" i="2"/>
  <c r="D490" i="2"/>
  <c r="C490" i="2"/>
  <c r="D489" i="2"/>
  <c r="C489" i="2"/>
  <c r="D488" i="2"/>
  <c r="C488" i="2"/>
  <c r="D487" i="2"/>
  <c r="C487" i="2"/>
  <c r="D486" i="2"/>
  <c r="C486" i="2"/>
  <c r="D485" i="2"/>
  <c r="C485" i="2"/>
  <c r="D484" i="2"/>
  <c r="C484" i="2"/>
  <c r="D483" i="2"/>
  <c r="C483" i="2"/>
  <c r="D482" i="2"/>
  <c r="C482" i="2"/>
  <c r="D481" i="2"/>
  <c r="C481" i="2"/>
  <c r="D480" i="2"/>
  <c r="C480" i="2"/>
  <c r="D479" i="2"/>
  <c r="C479" i="2"/>
  <c r="D478" i="2"/>
  <c r="C478" i="2"/>
  <c r="D477" i="2"/>
  <c r="C477" i="2"/>
  <c r="D476" i="2"/>
  <c r="C476" i="2"/>
  <c r="D475" i="2"/>
  <c r="C475" i="2"/>
  <c r="D474" i="2"/>
  <c r="C474" i="2"/>
  <c r="D473" i="2"/>
  <c r="C473" i="2"/>
  <c r="D472" i="2"/>
  <c r="C472" i="2"/>
  <c r="D471" i="2"/>
  <c r="C471" i="2"/>
  <c r="D470" i="2"/>
  <c r="C470" i="2"/>
  <c r="D469" i="2"/>
  <c r="C469" i="2"/>
  <c r="D468" i="2"/>
  <c r="C468" i="2"/>
  <c r="D467" i="2"/>
  <c r="C467" i="2"/>
  <c r="D466" i="2"/>
  <c r="C466" i="2"/>
  <c r="D465" i="2"/>
  <c r="C465" i="2"/>
  <c r="D464" i="2"/>
  <c r="C464" i="2"/>
  <c r="D463" i="2"/>
  <c r="C463" i="2"/>
  <c r="D462" i="2"/>
  <c r="C462" i="2"/>
  <c r="D461" i="2"/>
  <c r="C461" i="2"/>
  <c r="D460" i="2"/>
  <c r="C460" i="2"/>
  <c r="D459" i="2"/>
  <c r="C459" i="2"/>
  <c r="D458" i="2"/>
  <c r="C458" i="2"/>
  <c r="D457" i="2"/>
  <c r="C457" i="2"/>
  <c r="D456" i="2"/>
  <c r="C456" i="2"/>
  <c r="D455" i="2"/>
  <c r="C455" i="2"/>
  <c r="D454" i="2"/>
  <c r="C454" i="2"/>
  <c r="D453" i="2"/>
  <c r="C453" i="2"/>
  <c r="D452" i="2"/>
  <c r="C452" i="2"/>
  <c r="D451" i="2"/>
  <c r="C451" i="2"/>
  <c r="D450" i="2"/>
  <c r="C450" i="2"/>
  <c r="D449" i="2"/>
  <c r="C449" i="2"/>
  <c r="D448" i="2"/>
  <c r="C448" i="2"/>
  <c r="D447" i="2"/>
  <c r="C447" i="2"/>
  <c r="D446" i="2"/>
  <c r="C446" i="2"/>
  <c r="D445" i="2"/>
  <c r="C445" i="2"/>
  <c r="D444" i="2"/>
  <c r="C444" i="2"/>
  <c r="D443" i="2"/>
  <c r="C443" i="2"/>
  <c r="D442" i="2"/>
  <c r="C442" i="2"/>
  <c r="D441" i="2"/>
  <c r="C441" i="2"/>
  <c r="D440" i="2"/>
  <c r="C440" i="2"/>
  <c r="D439" i="2"/>
  <c r="C439" i="2"/>
  <c r="D438" i="2"/>
  <c r="C438" i="2"/>
  <c r="D437" i="2"/>
  <c r="C437" i="2"/>
  <c r="D436" i="2"/>
  <c r="C436" i="2"/>
  <c r="D435" i="2"/>
  <c r="C435" i="2"/>
  <c r="D434" i="2"/>
  <c r="C434" i="2"/>
  <c r="D433" i="2"/>
  <c r="C433" i="2"/>
  <c r="D432" i="2"/>
  <c r="C432" i="2"/>
  <c r="D431" i="2"/>
  <c r="C431" i="2"/>
  <c r="D430" i="2"/>
  <c r="C430" i="2"/>
  <c r="D429" i="2"/>
  <c r="C429" i="2"/>
  <c r="D428" i="2"/>
  <c r="C428" i="2"/>
  <c r="D427" i="2"/>
  <c r="C427" i="2"/>
  <c r="D426" i="2"/>
  <c r="C426" i="2"/>
  <c r="D425" i="2"/>
  <c r="C425" i="2"/>
  <c r="D424" i="2"/>
  <c r="C424" i="2"/>
  <c r="D423" i="2"/>
  <c r="C423" i="2"/>
  <c r="D422" i="2"/>
  <c r="C422" i="2"/>
  <c r="D421" i="2"/>
  <c r="C421" i="2"/>
  <c r="D420" i="2"/>
  <c r="C420" i="2"/>
  <c r="D419" i="2"/>
  <c r="C419" i="2"/>
  <c r="D418" i="2"/>
  <c r="C418" i="2"/>
  <c r="D417" i="2"/>
  <c r="C417" i="2"/>
  <c r="D416" i="2"/>
  <c r="C416" i="2"/>
  <c r="D415" i="2"/>
  <c r="C415" i="2"/>
  <c r="D414" i="2"/>
  <c r="C414" i="2"/>
  <c r="D413" i="2"/>
  <c r="C413" i="2"/>
  <c r="D412" i="2"/>
  <c r="C412" i="2"/>
  <c r="D411" i="2"/>
  <c r="C411" i="2"/>
  <c r="D410" i="2"/>
  <c r="C410" i="2"/>
  <c r="D409" i="2"/>
  <c r="C409" i="2"/>
  <c r="D408" i="2"/>
  <c r="C408" i="2"/>
  <c r="D407" i="2"/>
  <c r="C407" i="2"/>
  <c r="D406" i="2"/>
  <c r="C406" i="2"/>
  <c r="D405" i="2"/>
  <c r="C405" i="2"/>
  <c r="D404" i="2"/>
  <c r="C404" i="2"/>
  <c r="D403" i="2"/>
  <c r="C403" i="2"/>
  <c r="D402" i="2"/>
  <c r="C402" i="2"/>
  <c r="D401" i="2"/>
  <c r="C401" i="2"/>
  <c r="D400" i="2"/>
  <c r="C400" i="2"/>
  <c r="D399" i="2"/>
  <c r="C399" i="2"/>
  <c r="D398" i="2"/>
  <c r="C398" i="2"/>
  <c r="D397" i="2"/>
  <c r="C397" i="2"/>
  <c r="D396" i="2"/>
  <c r="C396" i="2"/>
  <c r="D395" i="2"/>
  <c r="C395" i="2"/>
  <c r="D394" i="2"/>
  <c r="C394" i="2"/>
  <c r="D393" i="2"/>
  <c r="C393" i="2"/>
  <c r="D392" i="2"/>
  <c r="C392" i="2"/>
  <c r="D391" i="2"/>
  <c r="C391" i="2"/>
  <c r="D390" i="2"/>
  <c r="C390" i="2"/>
  <c r="D389" i="2"/>
  <c r="C389" i="2"/>
  <c r="D388" i="2"/>
  <c r="C388" i="2"/>
  <c r="D387" i="2"/>
  <c r="C387" i="2"/>
  <c r="D386" i="2"/>
  <c r="C386" i="2"/>
  <c r="D385" i="2"/>
  <c r="C385" i="2"/>
  <c r="D384" i="2"/>
  <c r="C384" i="2"/>
  <c r="D383" i="2"/>
  <c r="C383" i="2"/>
  <c r="D382" i="2"/>
  <c r="C382" i="2"/>
  <c r="D381" i="2"/>
  <c r="C381" i="2"/>
  <c r="D380" i="2"/>
  <c r="C380" i="2"/>
  <c r="D379" i="2"/>
  <c r="C379" i="2"/>
  <c r="D378" i="2"/>
  <c r="C378" i="2"/>
  <c r="D377" i="2"/>
  <c r="C377" i="2"/>
  <c r="D376" i="2"/>
  <c r="C376" i="2"/>
  <c r="D375" i="2"/>
  <c r="C375" i="2"/>
  <c r="D374" i="2"/>
  <c r="C374" i="2"/>
  <c r="D373" i="2"/>
  <c r="C373" i="2"/>
  <c r="D372" i="2"/>
  <c r="C372" i="2"/>
  <c r="D371" i="2"/>
  <c r="C371" i="2"/>
  <c r="D370" i="2"/>
  <c r="C370" i="2"/>
  <c r="D369" i="2"/>
  <c r="C369" i="2"/>
  <c r="D368" i="2"/>
  <c r="C368" i="2"/>
  <c r="D367" i="2"/>
  <c r="C367" i="2"/>
  <c r="D366" i="2"/>
  <c r="C366" i="2"/>
  <c r="D365" i="2"/>
  <c r="C365" i="2"/>
  <c r="D364" i="2"/>
  <c r="C364" i="2"/>
  <c r="D363" i="2"/>
  <c r="C363" i="2"/>
  <c r="D362" i="2"/>
  <c r="C362" i="2"/>
  <c r="D361" i="2"/>
  <c r="C361" i="2"/>
  <c r="D360" i="2"/>
  <c r="C360" i="2"/>
  <c r="D359" i="2"/>
  <c r="C359" i="2"/>
  <c r="D358" i="2"/>
  <c r="C358" i="2"/>
  <c r="D357" i="2"/>
  <c r="C357" i="2"/>
  <c r="D356" i="2"/>
  <c r="C356" i="2"/>
  <c r="D355" i="2"/>
  <c r="C355" i="2"/>
  <c r="D354" i="2"/>
  <c r="C354" i="2"/>
  <c r="D353" i="2"/>
  <c r="C353" i="2"/>
  <c r="D352" i="2"/>
  <c r="C352" i="2"/>
  <c r="D351" i="2"/>
  <c r="C351" i="2"/>
  <c r="D350" i="2"/>
  <c r="C350" i="2"/>
  <c r="D349" i="2"/>
  <c r="C349" i="2"/>
  <c r="D348" i="2"/>
  <c r="C348" i="2"/>
  <c r="D347" i="2"/>
  <c r="C347" i="2"/>
  <c r="D346" i="2"/>
  <c r="C346" i="2"/>
  <c r="D345" i="2"/>
  <c r="C345" i="2"/>
  <c r="D344" i="2"/>
  <c r="C344" i="2"/>
  <c r="D343" i="2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1" i="2"/>
  <c r="C191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O8" i="2"/>
  <c r="O11" i="2"/>
  <c r="O14" i="2"/>
  <c r="O17" i="2"/>
  <c r="O20" i="2"/>
  <c r="O23" i="2"/>
  <c r="O26" i="2"/>
  <c r="O29" i="2"/>
  <c r="O32" i="2"/>
  <c r="O35" i="2"/>
  <c r="O38" i="2"/>
  <c r="O41" i="2"/>
  <c r="O44" i="2"/>
  <c r="O47" i="2"/>
  <c r="O50" i="2"/>
  <c r="Q50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50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50" i="2"/>
  <c r="D50" i="2"/>
  <c r="C50" i="2"/>
  <c r="D49" i="2"/>
  <c r="C49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50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50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8" i="3"/>
  <c r="F8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8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</calcChain>
</file>

<file path=xl/sharedStrings.xml><?xml version="1.0" encoding="utf-8"?>
<sst xmlns="http://schemas.openxmlformats.org/spreadsheetml/2006/main" count="44" uniqueCount="18">
  <si>
    <t>Annual Interest Rate</t>
  </si>
  <si>
    <t>Loan Term</t>
  </si>
  <si>
    <t xml:space="preserve">Loan Amount </t>
  </si>
  <si>
    <t xml:space="preserve">Payments Per Year </t>
  </si>
  <si>
    <t xml:space="preserve">Period </t>
  </si>
  <si>
    <t>Payment</t>
  </si>
  <si>
    <t>Interest</t>
  </si>
  <si>
    <t>Principal</t>
  </si>
  <si>
    <t>Balance</t>
  </si>
  <si>
    <t>Yrs</t>
  </si>
  <si>
    <t>2021 Financial year</t>
  </si>
  <si>
    <t>Additional repayment of principal</t>
  </si>
  <si>
    <t>Actual repayment</t>
  </si>
  <si>
    <t>Balance of the loan 30/06/2021</t>
  </si>
  <si>
    <t>Loan bal 30/06/2022</t>
  </si>
  <si>
    <t>Interest for 2022</t>
  </si>
  <si>
    <t>Total Interest  2022</t>
  </si>
  <si>
    <t>Total loan balance for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</si>
</sst>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8" fontId="0" fillId="0" borderId="0" xfId="0" applyNumberFormat="1"/>
    <xf numFmtId="10" fontId="0" fillId="0" borderId="0" xfId="2" applyNumberFormat="1" applyFont="1"/>
    <xf numFmtId="44" fontId="0" fillId="0" borderId="0" xfId="1" applyFont="1" applyAlignment="1">
      <alignment horizontal="right"/>
    </xf>
    <xf numFmtId="0" fontId="2" fillId="0" borderId="0" xfId="0" applyFont="1"/>
    <xf numFmtId="0" fontId="2" fillId="2" borderId="0" xfId="0" applyFont="1" applyFill="1"/>
    <xf numFmtId="44" fontId="0" fillId="0" borderId="0" xfId="0" applyNumberFormat="1"/>
    <xf numFmtId="14" fontId="0" fillId="0" borderId="0" xfId="0" applyNumberFormat="1"/>
    <xf numFmtId="14" fontId="3" fillId="0" borderId="0" xfId="0" applyNumberFormat="1" applyFont="1"/>
    <xf numFmtId="0" fontId="2" fillId="2" borderId="1" xfId="0" applyFont="1" applyFill="1" applyBorder="1"/>
    <xf numFmtId="0" fontId="0" fillId="0" borderId="2" xfId="0" applyBorder="1"/>
    <xf numFmtId="0" fontId="0" fillId="3" borderId="2" xfId="0" applyFill="1" applyBorder="1"/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14" fontId="3" fillId="0" borderId="4" xfId="0" applyNumberFormat="1" applyFont="1" applyBorder="1"/>
    <xf numFmtId="0" fontId="0" fillId="0" borderId="5" xfId="0" applyBorder="1"/>
    <xf numFmtId="14" fontId="0" fillId="0" borderId="4" xfId="0" applyNumberFormat="1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8" fontId="0" fillId="0" borderId="7" xfId="0" applyNumberFormat="1" applyBorder="1"/>
    <xf numFmtId="0" fontId="0" fillId="3" borderId="8" xfId="0" applyFill="1" applyBorder="1"/>
    <xf numFmtId="0" fontId="4" fillId="3" borderId="2" xfId="0" applyFont="1" applyFill="1" applyBorder="1"/>
    <xf numFmtId="0" fontId="4" fillId="3" borderId="2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8" fontId="3" fillId="4" borderId="9" xfId="0" applyNumberFormat="1" applyFont="1" applyFill="1" applyBorder="1"/>
    <xf numFmtId="0" fontId="0" fillId="4" borderId="7" xfId="0" applyFill="1" applyBorder="1"/>
    <xf numFmtId="8" fontId="0" fillId="4" borderId="7" xfId="0" applyNumberFormat="1" applyFill="1" applyBorder="1"/>
    <xf numFmtId="14" fontId="0" fillId="0" borderId="7" xfId="0" applyNumberFormat="1" applyBorder="1"/>
    <xf numFmtId="44" fontId="0" fillId="0" borderId="7" xfId="0" applyNumberFormat="1" applyBorder="1"/>
    <xf numFmtId="8" fontId="0" fillId="4" borderId="0" xfId="0" applyNumberFormat="1" applyFill="1"/>
    <xf numFmtId="0" fontId="0" fillId="4" borderId="0" xfId="0" applyFill="1"/>
    <xf numFmtId="8" fontId="0" fillId="3" borderId="0" xfId="0" applyNumberFormat="1" applyFill="1"/>
    <xf numFmtId="0" fontId="2" fillId="2" borderId="0" xfId="0" applyFont="1" applyFill="1" applyBorder="1"/>
    <xf numFmtId="14" fontId="3" fillId="0" borderId="0" xfId="0" applyNumberFormat="1" applyFont="1" applyBorder="1"/>
    <xf numFmtId="14" fontId="0" fillId="0" borderId="0" xfId="0" applyNumberFormat="1" applyBorder="1"/>
    <xf numFmtId="0" fontId="0" fillId="0" borderId="0" xfId="0" applyBorder="1"/>
    <xf numFmtId="2" fontId="0" fillId="0" borderId="0" xfId="0" applyNumberFormat="1"/>
    <xf numFmtId="2" fontId="0" fillId="0" borderId="10" xfId="0" applyNumberFormat="1" applyBorder="1"/>
    <xf numFmtId="0" fontId="2" fillId="4" borderId="11" xfId="0" applyFont="1" applyFill="1" applyBorder="1"/>
    <xf numFmtId="0" fontId="2" fillId="4" borderId="12" xfId="0" applyFont="1" applyFill="1" applyBorder="1"/>
    <xf numFmtId="8" fontId="2" fillId="4" borderId="12" xfId="0" applyNumberFormat="1" applyFont="1" applyFill="1" applyBorder="1"/>
    <xf numFmtId="8" fontId="2" fillId="4" borderId="13" xfId="0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2899D-AEEE-4A22-9DB6-0B1C85D62BC1}">
  <dimension ref="A2:R787"/>
  <sheetViews>
    <sheetView tabSelected="1" topLeftCell="F95" workbookViewId="0">
      <selection activeCell="I108" sqref="I108"/>
    </sheetView>
  </sheetViews>
  <sheetFormatPr defaultRowHeight="15" x14ac:dyDescent="0.25"/>
  <cols>
    <col min="1" max="1" width="10.7109375" bestFit="1" customWidth="1"/>
    <col min="2" max="6" width="19.7109375" customWidth="1"/>
    <col min="8" max="8" width="17.85546875" bestFit="1" customWidth="1"/>
    <col min="9" max="9" width="17.85546875" customWidth="1"/>
    <col min="10" max="10" width="12.5703125" bestFit="1" customWidth="1"/>
    <col min="11" max="11" width="10.85546875" bestFit="1" customWidth="1"/>
    <col min="12" max="12" width="12.5703125" bestFit="1" customWidth="1"/>
    <col min="13" max="13" width="10.85546875" bestFit="1" customWidth="1"/>
    <col min="14" max="14" width="10.5703125" bestFit="1" customWidth="1"/>
    <col min="16" max="16" width="16.85546875" bestFit="1" customWidth="1"/>
    <col min="17" max="17" width="15.140625" customWidth="1"/>
    <col min="18" max="18" width="17.85546875" customWidth="1"/>
  </cols>
  <sheetData>
    <row r="2" spans="1:18" x14ac:dyDescent="0.25">
      <c r="B2" s="4" t="s">
        <v>0</v>
      </c>
      <c r="C2" s="2">
        <v>5.0999999999999997E-2</v>
      </c>
    </row>
    <row r="3" spans="1:18" x14ac:dyDescent="0.25">
      <c r="B3" s="4" t="s">
        <v>1</v>
      </c>
      <c r="C3">
        <v>10</v>
      </c>
      <c r="D3" t="s">
        <v>9</v>
      </c>
    </row>
    <row r="4" spans="1:18" x14ac:dyDescent="0.25">
      <c r="B4" s="4" t="s">
        <v>3</v>
      </c>
      <c r="C4">
        <v>52</v>
      </c>
    </row>
    <row r="5" spans="1:18" x14ac:dyDescent="0.25">
      <c r="B5" s="4" t="s">
        <v>2</v>
      </c>
      <c r="C5" s="3">
        <v>150000</v>
      </c>
    </row>
    <row r="6" spans="1:18" ht="15.75" thickBot="1" x14ac:dyDescent="0.3"/>
    <row r="7" spans="1:18" ht="45" x14ac:dyDescent="0.25"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H7" s="9" t="s">
        <v>10</v>
      </c>
      <c r="I7" s="33"/>
      <c r="J7" s="5" t="s">
        <v>4</v>
      </c>
      <c r="K7" s="5" t="s">
        <v>5</v>
      </c>
      <c r="L7" s="5" t="s">
        <v>6</v>
      </c>
      <c r="M7" s="5" t="s">
        <v>7</v>
      </c>
      <c r="N7" s="5" t="s">
        <v>8</v>
      </c>
      <c r="O7" s="10"/>
      <c r="P7" s="22" t="s">
        <v>12</v>
      </c>
      <c r="Q7" s="23" t="s">
        <v>11</v>
      </c>
      <c r="R7" s="24" t="s">
        <v>13</v>
      </c>
    </row>
    <row r="8" spans="1:18" x14ac:dyDescent="0.25">
      <c r="A8" s="8">
        <v>44096</v>
      </c>
      <c r="B8">
        <v>1</v>
      </c>
      <c r="C8" s="1">
        <f>PMT($C$2/$C$4,$C$3*$C$4,$C$5)</f>
        <v>-368.38310654402289</v>
      </c>
      <c r="D8" s="1">
        <f>IPMT($C$2/$C$4,B8,$C$3*$C$4,$C$5)</f>
        <v>-147.11538461538461</v>
      </c>
      <c r="E8" s="1">
        <f>PPMT($C$2/$C$4,B8,$C$3*$C$4,$C$5)</f>
        <v>-221.26772192863828</v>
      </c>
      <c r="F8" s="6">
        <f>C5+E8</f>
        <v>149778.73227807137</v>
      </c>
      <c r="H8" s="14">
        <v>44096</v>
      </c>
      <c r="I8" s="34"/>
      <c r="J8">
        <v>1</v>
      </c>
      <c r="K8" s="1">
        <f>PMT($C$2/$C$4,$C$3*$C$4,$C$5)</f>
        <v>-368.38310654402289</v>
      </c>
      <c r="L8" s="1">
        <f>IPMT($C$2/$C$4,J8,$C$3*$C$4,$C$5)</f>
        <v>-147.11538461538461</v>
      </c>
      <c r="M8" s="1">
        <f>PPMT($C$2/$C$4,J8,$C$3*$C$4,$C$5)</f>
        <v>-221.26772192863828</v>
      </c>
      <c r="N8" s="6">
        <f>K5+M8</f>
        <v>-221.26772192863828</v>
      </c>
      <c r="P8">
        <f>375</f>
        <v>375</v>
      </c>
      <c r="Q8">
        <f>375-368.38</f>
        <v>6.6200000000000045</v>
      </c>
      <c r="R8" s="15"/>
    </row>
    <row r="9" spans="1:18" x14ac:dyDescent="0.25">
      <c r="A9" s="8">
        <v>44102</v>
      </c>
      <c r="B9">
        <v>2</v>
      </c>
      <c r="C9" s="1">
        <f t="shared" ref="C9:C72" si="0">PMT($C$2/$C$4,$C$3*$C$4,$C$5)</f>
        <v>-368.38310654402289</v>
      </c>
      <c r="D9" s="1">
        <f t="shared" ref="D9:D72" si="1">IPMT($C$2/$C$4,B9,$C$3*$C$4,$C$5)</f>
        <v>-146.89837204195462</v>
      </c>
      <c r="E9" s="1">
        <f t="shared" ref="E9:E72" si="2">PPMT($C$2/$C$4,B9,$C$3*$C$4,$C$5)</f>
        <v>-221.48473450206828</v>
      </c>
      <c r="F9" s="6">
        <f>F8+E9</f>
        <v>149557.2475435693</v>
      </c>
      <c r="H9" s="14">
        <v>44102</v>
      </c>
      <c r="I9" s="34"/>
      <c r="J9">
        <v>2</v>
      </c>
      <c r="K9" s="1">
        <f t="shared" ref="K9:K48" si="3">PMT($C$2/$C$4,$C$3*$C$4,$C$5)</f>
        <v>-368.38310654402289</v>
      </c>
      <c r="L9" s="1">
        <f t="shared" ref="L9:L48" si="4">IPMT($C$2/$C$4,J9,$C$3*$C$4,$C$5)</f>
        <v>-146.89837204195462</v>
      </c>
      <c r="M9" s="1">
        <f t="shared" ref="M9:M48" si="5">PPMT($C$2/$C$4,J9,$C$3*$C$4,$C$5)</f>
        <v>-221.48473450206828</v>
      </c>
      <c r="N9" s="6">
        <f>N8+M9</f>
        <v>-442.75245643070656</v>
      </c>
      <c r="P9">
        <v>375</v>
      </c>
      <c r="Q9">
        <f>375-368.38</f>
        <v>6.6200000000000045</v>
      </c>
      <c r="R9" s="15"/>
    </row>
    <row r="10" spans="1:18" x14ac:dyDescent="0.25">
      <c r="A10" s="8">
        <v>44109</v>
      </c>
      <c r="B10">
        <v>3</v>
      </c>
      <c r="C10" s="1">
        <f t="shared" si="0"/>
        <v>-368.38310654402289</v>
      </c>
      <c r="D10" s="1">
        <f t="shared" si="1"/>
        <v>-146.68114662926988</v>
      </c>
      <c r="E10" s="1">
        <f t="shared" si="2"/>
        <v>-221.70195991475302</v>
      </c>
      <c r="F10" s="6">
        <f t="shared" ref="F10:F73" si="6">F9+E10</f>
        <v>149335.54558365454</v>
      </c>
      <c r="H10" s="14">
        <v>44109</v>
      </c>
      <c r="I10" s="34"/>
      <c r="J10">
        <v>3</v>
      </c>
      <c r="K10" s="1">
        <f t="shared" si="3"/>
        <v>-368.38310654402289</v>
      </c>
      <c r="L10" s="1">
        <f t="shared" si="4"/>
        <v>-146.68114662926988</v>
      </c>
      <c r="M10" s="1">
        <f t="shared" si="5"/>
        <v>-221.70195991475302</v>
      </c>
      <c r="N10" s="6">
        <f t="shared" ref="N10:N48" si="7">N9+M10</f>
        <v>-664.45441634545955</v>
      </c>
      <c r="P10">
        <v>375</v>
      </c>
      <c r="Q10">
        <f>375-368.38</f>
        <v>6.6200000000000045</v>
      </c>
      <c r="R10" s="15"/>
    </row>
    <row r="11" spans="1:18" x14ac:dyDescent="0.25">
      <c r="A11" s="8">
        <v>44116</v>
      </c>
      <c r="B11">
        <v>4</v>
      </c>
      <c r="C11" s="1">
        <f t="shared" si="0"/>
        <v>-368.38310654402289</v>
      </c>
      <c r="D11" s="1">
        <f t="shared" si="1"/>
        <v>-146.46370816858428</v>
      </c>
      <c r="E11" s="1">
        <f t="shared" si="2"/>
        <v>-221.91939837543862</v>
      </c>
      <c r="F11" s="6">
        <f t="shared" si="6"/>
        <v>149113.62618527911</v>
      </c>
      <c r="H11" s="14">
        <v>44116</v>
      </c>
      <c r="I11" s="34"/>
      <c r="J11">
        <v>4</v>
      </c>
      <c r="K11" s="1">
        <f t="shared" si="3"/>
        <v>-368.38310654402289</v>
      </c>
      <c r="L11" s="1">
        <f t="shared" si="4"/>
        <v>-146.46370816858428</v>
      </c>
      <c r="M11" s="1">
        <f t="shared" si="5"/>
        <v>-221.91939837543862</v>
      </c>
      <c r="N11" s="6">
        <f t="shared" si="7"/>
        <v>-886.37381472089817</v>
      </c>
      <c r="P11">
        <f>375</f>
        <v>375</v>
      </c>
      <c r="Q11">
        <f t="shared" ref="Q11:Q48" si="8">375-368.38</f>
        <v>6.6200000000000045</v>
      </c>
      <c r="R11" s="15"/>
    </row>
    <row r="12" spans="1:18" x14ac:dyDescent="0.25">
      <c r="A12" s="8">
        <v>44123</v>
      </c>
      <c r="B12">
        <v>5</v>
      </c>
      <c r="C12" s="1">
        <f t="shared" si="0"/>
        <v>-368.38310654402289</v>
      </c>
      <c r="D12" s="1">
        <f t="shared" si="1"/>
        <v>-146.24605645094681</v>
      </c>
      <c r="E12" s="1">
        <f t="shared" si="2"/>
        <v>-222.13705009307611</v>
      </c>
      <c r="F12" s="6">
        <f t="shared" si="6"/>
        <v>148891.48913518604</v>
      </c>
      <c r="H12" s="14">
        <v>44123</v>
      </c>
      <c r="I12" s="34"/>
      <c r="J12">
        <v>5</v>
      </c>
      <c r="K12" s="1">
        <f t="shared" si="3"/>
        <v>-368.38310654402289</v>
      </c>
      <c r="L12" s="1">
        <f t="shared" si="4"/>
        <v>-146.24605645094681</v>
      </c>
      <c r="M12" s="1">
        <f t="shared" si="5"/>
        <v>-222.13705009307611</v>
      </c>
      <c r="N12" s="6">
        <f t="shared" si="7"/>
        <v>-1108.5108648139742</v>
      </c>
      <c r="P12">
        <v>375</v>
      </c>
      <c r="Q12">
        <f t="shared" si="8"/>
        <v>6.6200000000000045</v>
      </c>
      <c r="R12" s="15"/>
    </row>
    <row r="13" spans="1:18" x14ac:dyDescent="0.25">
      <c r="A13" s="8">
        <v>44130</v>
      </c>
      <c r="B13">
        <v>6</v>
      </c>
      <c r="C13" s="1">
        <f t="shared" si="0"/>
        <v>-368.38310654402289</v>
      </c>
      <c r="D13" s="1">
        <f t="shared" si="1"/>
        <v>-146.02819126720169</v>
      </c>
      <c r="E13" s="1">
        <f t="shared" si="2"/>
        <v>-222.3549152768212</v>
      </c>
      <c r="F13" s="6">
        <f t="shared" si="6"/>
        <v>148669.13421990923</v>
      </c>
      <c r="H13" s="14">
        <v>44130</v>
      </c>
      <c r="I13" s="34"/>
      <c r="J13">
        <v>6</v>
      </c>
      <c r="K13" s="1">
        <f t="shared" si="3"/>
        <v>-368.38310654402289</v>
      </c>
      <c r="L13" s="1">
        <f t="shared" si="4"/>
        <v>-146.02819126720169</v>
      </c>
      <c r="M13" s="1">
        <f t="shared" si="5"/>
        <v>-222.3549152768212</v>
      </c>
      <c r="N13" s="6">
        <f t="shared" si="7"/>
        <v>-1330.8657800907954</v>
      </c>
      <c r="P13">
        <v>375</v>
      </c>
      <c r="Q13">
        <f t="shared" si="8"/>
        <v>6.6200000000000045</v>
      </c>
      <c r="R13" s="15"/>
    </row>
    <row r="14" spans="1:18" x14ac:dyDescent="0.25">
      <c r="A14" s="8">
        <v>44137</v>
      </c>
      <c r="B14">
        <v>7</v>
      </c>
      <c r="C14" s="1">
        <f t="shared" si="0"/>
        <v>-368.38310654402289</v>
      </c>
      <c r="D14" s="1">
        <f t="shared" si="1"/>
        <v>-145.81011240798787</v>
      </c>
      <c r="E14" s="1">
        <f t="shared" si="2"/>
        <v>-222.57299413603505</v>
      </c>
      <c r="F14" s="6">
        <f t="shared" si="6"/>
        <v>148446.56122577318</v>
      </c>
      <c r="H14" s="14">
        <v>44137</v>
      </c>
      <c r="I14" s="34"/>
      <c r="J14">
        <v>7</v>
      </c>
      <c r="K14" s="1">
        <f t="shared" si="3"/>
        <v>-368.38310654402289</v>
      </c>
      <c r="L14" s="1">
        <f t="shared" si="4"/>
        <v>-145.81011240798787</v>
      </c>
      <c r="M14" s="1">
        <f t="shared" si="5"/>
        <v>-222.57299413603505</v>
      </c>
      <c r="N14" s="6">
        <f t="shared" si="7"/>
        <v>-1553.4387742268304</v>
      </c>
      <c r="P14">
        <f>375</f>
        <v>375</v>
      </c>
      <c r="Q14">
        <f t="shared" si="8"/>
        <v>6.6200000000000045</v>
      </c>
      <c r="R14" s="15"/>
    </row>
    <row r="15" spans="1:18" x14ac:dyDescent="0.25">
      <c r="A15" s="8">
        <v>44144</v>
      </c>
      <c r="B15">
        <v>8</v>
      </c>
      <c r="C15" s="1">
        <f t="shared" si="0"/>
        <v>-368.38310654402289</v>
      </c>
      <c r="D15" s="1">
        <f t="shared" si="1"/>
        <v>-145.59181966373907</v>
      </c>
      <c r="E15" s="1">
        <f t="shared" si="2"/>
        <v>-222.79128688028388</v>
      </c>
      <c r="F15" s="6">
        <f t="shared" si="6"/>
        <v>148223.76993889289</v>
      </c>
      <c r="H15" s="14">
        <v>44144</v>
      </c>
      <c r="I15" s="34"/>
      <c r="J15">
        <v>8</v>
      </c>
      <c r="K15" s="1">
        <f t="shared" si="3"/>
        <v>-368.38310654402289</v>
      </c>
      <c r="L15" s="1">
        <f t="shared" si="4"/>
        <v>-145.59181966373907</v>
      </c>
      <c r="M15" s="1">
        <f t="shared" si="5"/>
        <v>-222.79128688028388</v>
      </c>
      <c r="N15" s="6">
        <f t="shared" si="7"/>
        <v>-1776.2300611071144</v>
      </c>
      <c r="P15">
        <v>375</v>
      </c>
      <c r="Q15">
        <f t="shared" si="8"/>
        <v>6.6200000000000045</v>
      </c>
      <c r="R15" s="15"/>
    </row>
    <row r="16" spans="1:18" x14ac:dyDescent="0.25">
      <c r="A16" s="8">
        <v>44151</v>
      </c>
      <c r="B16">
        <v>9</v>
      </c>
      <c r="C16" s="1">
        <f t="shared" si="0"/>
        <v>-368.38310654402289</v>
      </c>
      <c r="D16" s="1">
        <f t="shared" si="1"/>
        <v>-145.37331282468338</v>
      </c>
      <c r="E16" s="1">
        <f t="shared" si="2"/>
        <v>-223.00979371933951</v>
      </c>
      <c r="F16" s="6">
        <f t="shared" si="6"/>
        <v>148000.76014517355</v>
      </c>
      <c r="H16" s="14">
        <v>44151</v>
      </c>
      <c r="I16" s="34"/>
      <c r="J16">
        <v>9</v>
      </c>
      <c r="K16" s="1">
        <f t="shared" si="3"/>
        <v>-368.38310654402289</v>
      </c>
      <c r="L16" s="1">
        <f t="shared" si="4"/>
        <v>-145.37331282468338</v>
      </c>
      <c r="M16" s="1">
        <f t="shared" si="5"/>
        <v>-223.00979371933951</v>
      </c>
      <c r="N16" s="6">
        <f t="shared" si="7"/>
        <v>-1999.2398548264539</v>
      </c>
      <c r="P16">
        <v>375</v>
      </c>
      <c r="Q16">
        <f t="shared" si="8"/>
        <v>6.6200000000000045</v>
      </c>
      <c r="R16" s="15"/>
    </row>
    <row r="17" spans="1:18" x14ac:dyDescent="0.25">
      <c r="A17" s="8">
        <v>44158</v>
      </c>
      <c r="B17">
        <v>10</v>
      </c>
      <c r="C17" s="1">
        <f t="shared" si="0"/>
        <v>-368.38310654402289</v>
      </c>
      <c r="D17" s="1">
        <f t="shared" si="1"/>
        <v>-145.15459168084331</v>
      </c>
      <c r="E17" s="1">
        <f t="shared" si="2"/>
        <v>-223.22851486317961</v>
      </c>
      <c r="F17" s="6">
        <f t="shared" si="6"/>
        <v>147777.53163031038</v>
      </c>
      <c r="H17" s="14">
        <v>44158</v>
      </c>
      <c r="I17" s="34"/>
      <c r="J17">
        <v>10</v>
      </c>
      <c r="K17" s="1">
        <f t="shared" si="3"/>
        <v>-368.38310654402289</v>
      </c>
      <c r="L17" s="1">
        <f t="shared" si="4"/>
        <v>-145.15459168084331</v>
      </c>
      <c r="M17" s="1">
        <f t="shared" si="5"/>
        <v>-223.22851486317961</v>
      </c>
      <c r="N17" s="6">
        <f t="shared" si="7"/>
        <v>-2222.4683696896336</v>
      </c>
      <c r="P17">
        <f>375</f>
        <v>375</v>
      </c>
      <c r="Q17">
        <f t="shared" si="8"/>
        <v>6.6200000000000045</v>
      </c>
      <c r="R17" s="15"/>
    </row>
    <row r="18" spans="1:18" x14ac:dyDescent="0.25">
      <c r="A18" s="8">
        <v>44165</v>
      </c>
      <c r="B18">
        <v>11</v>
      </c>
      <c r="C18" s="1">
        <f t="shared" si="0"/>
        <v>-368.38310654402289</v>
      </c>
      <c r="D18" s="1">
        <f t="shared" si="1"/>
        <v>-144.93565602203518</v>
      </c>
      <c r="E18" s="1">
        <f t="shared" si="2"/>
        <v>-223.44745052198775</v>
      </c>
      <c r="F18" s="6">
        <f t="shared" si="6"/>
        <v>147554.08417978839</v>
      </c>
      <c r="H18" s="14">
        <v>44165</v>
      </c>
      <c r="I18" s="34"/>
      <c r="J18">
        <v>11</v>
      </c>
      <c r="K18" s="1">
        <f t="shared" si="3"/>
        <v>-368.38310654402289</v>
      </c>
      <c r="L18" s="1">
        <f t="shared" si="4"/>
        <v>-144.93565602203518</v>
      </c>
      <c r="M18" s="1">
        <f t="shared" si="5"/>
        <v>-223.44745052198775</v>
      </c>
      <c r="N18" s="6">
        <f t="shared" si="7"/>
        <v>-2445.9158202116214</v>
      </c>
      <c r="P18">
        <v>375</v>
      </c>
      <c r="Q18">
        <f t="shared" si="8"/>
        <v>6.6200000000000045</v>
      </c>
      <c r="R18" s="15"/>
    </row>
    <row r="19" spans="1:18" x14ac:dyDescent="0.25">
      <c r="A19" s="8">
        <v>44172</v>
      </c>
      <c r="B19">
        <v>12</v>
      </c>
      <c r="C19" s="1">
        <f t="shared" si="0"/>
        <v>-368.38310654402289</v>
      </c>
      <c r="D19" s="1">
        <f t="shared" si="1"/>
        <v>-144.7165056378694</v>
      </c>
      <c r="E19" s="1">
        <f t="shared" si="2"/>
        <v>-223.66660090615355</v>
      </c>
      <c r="F19" s="6">
        <f t="shared" si="6"/>
        <v>147330.41757888225</v>
      </c>
      <c r="H19" s="14">
        <v>44172</v>
      </c>
      <c r="I19" s="34"/>
      <c r="J19">
        <v>12</v>
      </c>
      <c r="K19" s="1">
        <f t="shared" si="3"/>
        <v>-368.38310654402289</v>
      </c>
      <c r="L19" s="1">
        <f t="shared" si="4"/>
        <v>-144.7165056378694</v>
      </c>
      <c r="M19" s="1">
        <f t="shared" si="5"/>
        <v>-223.66660090615355</v>
      </c>
      <c r="N19" s="6">
        <f t="shared" si="7"/>
        <v>-2669.5824211177751</v>
      </c>
      <c r="P19">
        <v>375</v>
      </c>
      <c r="Q19">
        <f t="shared" si="8"/>
        <v>6.6200000000000045</v>
      </c>
      <c r="R19" s="15"/>
    </row>
    <row r="20" spans="1:18" x14ac:dyDescent="0.25">
      <c r="A20" s="8">
        <v>44179</v>
      </c>
      <c r="B20">
        <v>13</v>
      </c>
      <c r="C20" s="1">
        <f t="shared" si="0"/>
        <v>-368.38310654402289</v>
      </c>
      <c r="D20" s="1">
        <f t="shared" si="1"/>
        <v>-144.49714031774988</v>
      </c>
      <c r="E20" s="1">
        <f t="shared" si="2"/>
        <v>-223.88596622627301</v>
      </c>
      <c r="F20" s="6">
        <f t="shared" si="6"/>
        <v>147106.53161265596</v>
      </c>
      <c r="H20" s="14">
        <v>44179</v>
      </c>
      <c r="I20" s="34"/>
      <c r="J20">
        <v>13</v>
      </c>
      <c r="K20" s="1">
        <f t="shared" si="3"/>
        <v>-368.38310654402289</v>
      </c>
      <c r="L20" s="1">
        <f t="shared" si="4"/>
        <v>-144.49714031774988</v>
      </c>
      <c r="M20" s="1">
        <f t="shared" si="5"/>
        <v>-223.88596622627301</v>
      </c>
      <c r="N20" s="6">
        <f t="shared" si="7"/>
        <v>-2893.4683873440481</v>
      </c>
      <c r="P20">
        <f>375</f>
        <v>375</v>
      </c>
      <c r="Q20">
        <f t="shared" si="8"/>
        <v>6.6200000000000045</v>
      </c>
      <c r="R20" s="15"/>
    </row>
    <row r="21" spans="1:18" x14ac:dyDescent="0.25">
      <c r="A21" s="8">
        <v>44186</v>
      </c>
      <c r="B21">
        <v>14</v>
      </c>
      <c r="C21" s="1">
        <f t="shared" si="0"/>
        <v>-368.38310654402289</v>
      </c>
      <c r="D21" s="1">
        <f t="shared" si="1"/>
        <v>-144.27755985087413</v>
      </c>
      <c r="E21" s="1">
        <f t="shared" si="2"/>
        <v>-224.1055466931488</v>
      </c>
      <c r="F21" s="6">
        <f t="shared" si="6"/>
        <v>146882.42606596282</v>
      </c>
      <c r="H21" s="14">
        <v>44186</v>
      </c>
      <c r="I21" s="34"/>
      <c r="J21">
        <v>14</v>
      </c>
      <c r="K21" s="1">
        <f t="shared" si="3"/>
        <v>-368.38310654402289</v>
      </c>
      <c r="L21" s="1">
        <f t="shared" si="4"/>
        <v>-144.27755985087413</v>
      </c>
      <c r="M21" s="1">
        <f t="shared" si="5"/>
        <v>-224.1055466931488</v>
      </c>
      <c r="N21" s="6">
        <f t="shared" si="7"/>
        <v>-3117.573934037197</v>
      </c>
      <c r="P21">
        <v>375</v>
      </c>
      <c r="Q21">
        <f t="shared" si="8"/>
        <v>6.6200000000000045</v>
      </c>
      <c r="R21" s="15"/>
    </row>
    <row r="22" spans="1:18" x14ac:dyDescent="0.25">
      <c r="A22" s="8">
        <v>44193</v>
      </c>
      <c r="B22">
        <v>15</v>
      </c>
      <c r="C22" s="1">
        <f t="shared" si="0"/>
        <v>-368.38310654402289</v>
      </c>
      <c r="D22" s="1">
        <f t="shared" si="1"/>
        <v>-144.05776402623275</v>
      </c>
      <c r="E22" s="1">
        <f t="shared" si="2"/>
        <v>-224.32534251779018</v>
      </c>
      <c r="F22" s="6">
        <f t="shared" si="6"/>
        <v>146658.10072344504</v>
      </c>
      <c r="H22" s="14">
        <v>44193</v>
      </c>
      <c r="I22" s="34"/>
      <c r="J22">
        <v>15</v>
      </c>
      <c r="K22" s="1">
        <f t="shared" si="3"/>
        <v>-368.38310654402289</v>
      </c>
      <c r="L22" s="1">
        <f t="shared" si="4"/>
        <v>-144.05776402623275</v>
      </c>
      <c r="M22" s="1">
        <f t="shared" si="5"/>
        <v>-224.32534251779018</v>
      </c>
      <c r="N22" s="6">
        <f t="shared" si="7"/>
        <v>-3341.899276554987</v>
      </c>
      <c r="P22">
        <v>375</v>
      </c>
      <c r="Q22">
        <f t="shared" si="8"/>
        <v>6.6200000000000045</v>
      </c>
      <c r="R22" s="15"/>
    </row>
    <row r="23" spans="1:18" x14ac:dyDescent="0.25">
      <c r="A23" s="8">
        <v>44200</v>
      </c>
      <c r="B23">
        <v>16</v>
      </c>
      <c r="C23" s="1">
        <f t="shared" si="0"/>
        <v>-368.38310654402289</v>
      </c>
      <c r="D23" s="1">
        <f t="shared" si="1"/>
        <v>-143.83775263260952</v>
      </c>
      <c r="E23" s="1">
        <f t="shared" si="2"/>
        <v>-224.54535391141337</v>
      </c>
      <c r="F23" s="6">
        <f t="shared" si="6"/>
        <v>146433.55536953363</v>
      </c>
      <c r="H23" s="14">
        <v>44200</v>
      </c>
      <c r="I23" s="34"/>
      <c r="J23">
        <v>16</v>
      </c>
      <c r="K23" s="1">
        <f t="shared" si="3"/>
        <v>-368.38310654402289</v>
      </c>
      <c r="L23" s="1">
        <f t="shared" si="4"/>
        <v>-143.83775263260952</v>
      </c>
      <c r="M23" s="1">
        <f t="shared" si="5"/>
        <v>-224.54535391141337</v>
      </c>
      <c r="N23" s="6">
        <f t="shared" si="7"/>
        <v>-3566.4446304664002</v>
      </c>
      <c r="P23">
        <f>375</f>
        <v>375</v>
      </c>
      <c r="Q23">
        <f t="shared" si="8"/>
        <v>6.6200000000000045</v>
      </c>
      <c r="R23" s="15"/>
    </row>
    <row r="24" spans="1:18" x14ac:dyDescent="0.25">
      <c r="A24" s="8">
        <v>44207</v>
      </c>
      <c r="B24">
        <v>17</v>
      </c>
      <c r="C24" s="1">
        <f t="shared" si="0"/>
        <v>-368.38310654402289</v>
      </c>
      <c r="D24" s="1">
        <f t="shared" si="1"/>
        <v>-143.61752545858101</v>
      </c>
      <c r="E24" s="1">
        <f t="shared" si="2"/>
        <v>-224.76558108544185</v>
      </c>
      <c r="F24" s="6">
        <f t="shared" si="6"/>
        <v>146208.78978844819</v>
      </c>
      <c r="H24" s="14">
        <v>44207</v>
      </c>
      <c r="I24" s="34"/>
      <c r="J24">
        <v>17</v>
      </c>
      <c r="K24" s="1">
        <f t="shared" si="3"/>
        <v>-368.38310654402289</v>
      </c>
      <c r="L24" s="1">
        <f t="shared" si="4"/>
        <v>-143.61752545858101</v>
      </c>
      <c r="M24" s="1">
        <f t="shared" si="5"/>
        <v>-224.76558108544185</v>
      </c>
      <c r="N24" s="6">
        <f t="shared" si="7"/>
        <v>-3791.2102115518419</v>
      </c>
      <c r="P24">
        <v>375</v>
      </c>
      <c r="Q24">
        <f t="shared" si="8"/>
        <v>6.6200000000000045</v>
      </c>
      <c r="R24" s="15"/>
    </row>
    <row r="25" spans="1:18" x14ac:dyDescent="0.25">
      <c r="A25" s="8">
        <v>44214</v>
      </c>
      <c r="B25">
        <v>18</v>
      </c>
      <c r="C25" s="1">
        <f t="shared" si="0"/>
        <v>-368.38310654402289</v>
      </c>
      <c r="D25" s="1">
        <f t="shared" si="1"/>
        <v>-143.39708229251647</v>
      </c>
      <c r="E25" s="1">
        <f t="shared" si="2"/>
        <v>-224.98602425150642</v>
      </c>
      <c r="F25" s="6">
        <f t="shared" si="6"/>
        <v>145983.80376419669</v>
      </c>
      <c r="H25" s="14">
        <v>44214</v>
      </c>
      <c r="I25" s="34"/>
      <c r="J25">
        <v>18</v>
      </c>
      <c r="K25" s="1">
        <f t="shared" si="3"/>
        <v>-368.38310654402289</v>
      </c>
      <c r="L25" s="1">
        <f t="shared" si="4"/>
        <v>-143.39708229251647</v>
      </c>
      <c r="M25" s="1">
        <f t="shared" si="5"/>
        <v>-224.98602425150642</v>
      </c>
      <c r="N25" s="6">
        <f t="shared" si="7"/>
        <v>-4016.1962358033484</v>
      </c>
      <c r="P25">
        <v>375</v>
      </c>
      <c r="Q25">
        <f t="shared" si="8"/>
        <v>6.6200000000000045</v>
      </c>
      <c r="R25" s="15"/>
    </row>
    <row r="26" spans="1:18" x14ac:dyDescent="0.25">
      <c r="A26" s="8">
        <v>44221</v>
      </c>
      <c r="B26">
        <v>19</v>
      </c>
      <c r="C26" s="1">
        <f t="shared" si="0"/>
        <v>-368.38310654402289</v>
      </c>
      <c r="D26" s="1">
        <f t="shared" si="1"/>
        <v>-143.17642292257747</v>
      </c>
      <c r="E26" s="1">
        <f t="shared" si="2"/>
        <v>-225.20668362144542</v>
      </c>
      <c r="F26" s="6">
        <f t="shared" si="6"/>
        <v>145758.59708057524</v>
      </c>
      <c r="H26" s="14">
        <v>44221</v>
      </c>
      <c r="I26" s="34"/>
      <c r="J26">
        <v>19</v>
      </c>
      <c r="K26" s="1">
        <f t="shared" si="3"/>
        <v>-368.38310654402289</v>
      </c>
      <c r="L26" s="1">
        <f t="shared" si="4"/>
        <v>-143.17642292257747</v>
      </c>
      <c r="M26" s="1">
        <f t="shared" si="5"/>
        <v>-225.20668362144542</v>
      </c>
      <c r="N26" s="6">
        <f t="shared" si="7"/>
        <v>-4241.4029194247942</v>
      </c>
      <c r="P26">
        <f>375</f>
        <v>375</v>
      </c>
      <c r="Q26">
        <f t="shared" si="8"/>
        <v>6.6200000000000045</v>
      </c>
      <c r="R26" s="15"/>
    </row>
    <row r="27" spans="1:18" x14ac:dyDescent="0.25">
      <c r="A27" s="8">
        <v>44228</v>
      </c>
      <c r="B27">
        <v>20</v>
      </c>
      <c r="C27" s="1">
        <f t="shared" si="0"/>
        <v>-368.38310654402289</v>
      </c>
      <c r="D27" s="1">
        <f t="shared" si="1"/>
        <v>-142.95554713671797</v>
      </c>
      <c r="E27" s="1">
        <f t="shared" si="2"/>
        <v>-225.42755940730493</v>
      </c>
      <c r="F27" s="6">
        <f t="shared" si="6"/>
        <v>145533.16952116793</v>
      </c>
      <c r="H27" s="14">
        <v>44228</v>
      </c>
      <c r="I27" s="34"/>
      <c r="J27">
        <v>20</v>
      </c>
      <c r="K27" s="1">
        <f t="shared" si="3"/>
        <v>-368.38310654402289</v>
      </c>
      <c r="L27" s="1">
        <f t="shared" si="4"/>
        <v>-142.95554713671797</v>
      </c>
      <c r="M27" s="1">
        <f t="shared" si="5"/>
        <v>-225.42755940730493</v>
      </c>
      <c r="N27" s="6">
        <f t="shared" si="7"/>
        <v>-4466.8304788320993</v>
      </c>
      <c r="P27">
        <v>375</v>
      </c>
      <c r="Q27">
        <f t="shared" si="8"/>
        <v>6.6200000000000045</v>
      </c>
      <c r="R27" s="15"/>
    </row>
    <row r="28" spans="1:18" x14ac:dyDescent="0.25">
      <c r="A28" s="8">
        <v>44235</v>
      </c>
      <c r="B28">
        <v>21</v>
      </c>
      <c r="C28" s="1">
        <f t="shared" si="0"/>
        <v>-368.38310654402289</v>
      </c>
      <c r="D28" s="1">
        <f t="shared" si="1"/>
        <v>-142.73445472268392</v>
      </c>
      <c r="E28" s="1">
        <f t="shared" si="2"/>
        <v>-225.64865182133903</v>
      </c>
      <c r="F28" s="6">
        <f t="shared" si="6"/>
        <v>145307.5208693466</v>
      </c>
      <c r="H28" s="14">
        <v>44235</v>
      </c>
      <c r="I28" s="34"/>
      <c r="J28">
        <v>21</v>
      </c>
      <c r="K28" s="1">
        <f t="shared" si="3"/>
        <v>-368.38310654402289</v>
      </c>
      <c r="L28" s="1">
        <f t="shared" si="4"/>
        <v>-142.73445472268392</v>
      </c>
      <c r="M28" s="1">
        <f t="shared" si="5"/>
        <v>-225.64865182133903</v>
      </c>
      <c r="N28" s="6">
        <f t="shared" si="7"/>
        <v>-4692.479130653438</v>
      </c>
      <c r="P28">
        <v>375</v>
      </c>
      <c r="Q28">
        <f t="shared" si="8"/>
        <v>6.6200000000000045</v>
      </c>
      <c r="R28" s="15"/>
    </row>
    <row r="29" spans="1:18" x14ac:dyDescent="0.25">
      <c r="A29" s="8">
        <v>44242</v>
      </c>
      <c r="B29">
        <v>22</v>
      </c>
      <c r="C29" s="1">
        <f t="shared" si="0"/>
        <v>-368.38310654402289</v>
      </c>
      <c r="D29" s="1">
        <f t="shared" si="1"/>
        <v>-142.51314546801299</v>
      </c>
      <c r="E29" s="1">
        <f t="shared" si="2"/>
        <v>-225.86996107600993</v>
      </c>
      <c r="F29" s="6">
        <f t="shared" si="6"/>
        <v>145081.65090827059</v>
      </c>
      <c r="H29" s="14">
        <v>44242</v>
      </c>
      <c r="I29" s="34"/>
      <c r="J29">
        <v>22</v>
      </c>
      <c r="K29" s="1">
        <f t="shared" si="3"/>
        <v>-368.38310654402289</v>
      </c>
      <c r="L29" s="1">
        <f t="shared" si="4"/>
        <v>-142.51314546801299</v>
      </c>
      <c r="M29" s="1">
        <f t="shared" si="5"/>
        <v>-225.86996107600993</v>
      </c>
      <c r="N29" s="6">
        <f t="shared" si="7"/>
        <v>-4918.3490917294475</v>
      </c>
      <c r="P29">
        <f>375</f>
        <v>375</v>
      </c>
      <c r="Q29">
        <f t="shared" si="8"/>
        <v>6.6200000000000045</v>
      </c>
      <c r="R29" s="15"/>
    </row>
    <row r="30" spans="1:18" x14ac:dyDescent="0.25">
      <c r="A30" s="8">
        <v>44249</v>
      </c>
      <c r="B30">
        <v>23</v>
      </c>
      <c r="C30" s="1">
        <f t="shared" si="0"/>
        <v>-368.38310654402289</v>
      </c>
      <c r="D30" s="1">
        <f t="shared" si="1"/>
        <v>-142.2916191600346</v>
      </c>
      <c r="E30" s="1">
        <f t="shared" si="2"/>
        <v>-226.09148738398829</v>
      </c>
      <c r="F30" s="6">
        <f t="shared" si="6"/>
        <v>144855.5594208866</v>
      </c>
      <c r="H30" s="14">
        <v>44249</v>
      </c>
      <c r="I30" s="34"/>
      <c r="J30">
        <v>23</v>
      </c>
      <c r="K30" s="1">
        <f t="shared" si="3"/>
        <v>-368.38310654402289</v>
      </c>
      <c r="L30" s="1">
        <f t="shared" si="4"/>
        <v>-142.2916191600346</v>
      </c>
      <c r="M30" s="1">
        <f t="shared" si="5"/>
        <v>-226.09148738398829</v>
      </c>
      <c r="N30" s="6">
        <f t="shared" si="7"/>
        <v>-5144.4405791134359</v>
      </c>
      <c r="P30">
        <v>375</v>
      </c>
      <c r="Q30">
        <f t="shared" si="8"/>
        <v>6.6200000000000045</v>
      </c>
      <c r="R30" s="15"/>
    </row>
    <row r="31" spans="1:18" x14ac:dyDescent="0.25">
      <c r="A31" s="7">
        <v>44256</v>
      </c>
      <c r="B31">
        <v>24</v>
      </c>
      <c r="C31" s="1">
        <f t="shared" si="0"/>
        <v>-368.38310654402289</v>
      </c>
      <c r="D31" s="1">
        <f t="shared" si="1"/>
        <v>-142.06987558586951</v>
      </c>
      <c r="E31" s="1">
        <f t="shared" si="2"/>
        <v>-226.31323095815338</v>
      </c>
      <c r="F31" s="6">
        <f t="shared" si="6"/>
        <v>144629.24618992844</v>
      </c>
      <c r="H31" s="16">
        <v>44256</v>
      </c>
      <c r="I31" s="35"/>
      <c r="J31">
        <v>24</v>
      </c>
      <c r="K31" s="1">
        <f t="shared" si="3"/>
        <v>-368.38310654402289</v>
      </c>
      <c r="L31" s="1">
        <f t="shared" si="4"/>
        <v>-142.06987558586951</v>
      </c>
      <c r="M31" s="1">
        <f t="shared" si="5"/>
        <v>-226.31323095815338</v>
      </c>
      <c r="N31" s="6">
        <f t="shared" si="7"/>
        <v>-5370.7538100715892</v>
      </c>
      <c r="P31">
        <v>375</v>
      </c>
      <c r="Q31">
        <f t="shared" si="8"/>
        <v>6.6200000000000045</v>
      </c>
      <c r="R31" s="15"/>
    </row>
    <row r="32" spans="1:18" x14ac:dyDescent="0.25">
      <c r="A32" s="7">
        <v>44263</v>
      </c>
      <c r="B32">
        <v>25</v>
      </c>
      <c r="C32" s="1">
        <f t="shared" si="0"/>
        <v>-368.38310654402289</v>
      </c>
      <c r="D32" s="1">
        <f t="shared" si="1"/>
        <v>-141.8479145324298</v>
      </c>
      <c r="E32" s="1">
        <f t="shared" si="2"/>
        <v>-226.5351920115931</v>
      </c>
      <c r="F32" s="6">
        <f t="shared" si="6"/>
        <v>144402.71099791685</v>
      </c>
      <c r="H32" s="16">
        <v>44263</v>
      </c>
      <c r="I32" s="35"/>
      <c r="J32">
        <v>25</v>
      </c>
      <c r="K32" s="1">
        <f t="shared" si="3"/>
        <v>-368.38310654402289</v>
      </c>
      <c r="L32" s="1">
        <f t="shared" si="4"/>
        <v>-141.8479145324298</v>
      </c>
      <c r="M32" s="1">
        <f t="shared" si="5"/>
        <v>-226.5351920115931</v>
      </c>
      <c r="N32" s="6">
        <f t="shared" si="7"/>
        <v>-5597.2890020831819</v>
      </c>
      <c r="P32">
        <f>375</f>
        <v>375</v>
      </c>
      <c r="Q32">
        <f t="shared" si="8"/>
        <v>6.6200000000000045</v>
      </c>
      <c r="R32" s="15"/>
    </row>
    <row r="33" spans="1:18" x14ac:dyDescent="0.25">
      <c r="A33" s="7">
        <v>44270</v>
      </c>
      <c r="B33">
        <v>26</v>
      </c>
      <c r="C33" s="1">
        <f t="shared" si="0"/>
        <v>-368.38310654402289</v>
      </c>
      <c r="D33" s="1">
        <f t="shared" si="1"/>
        <v>-141.62573578641843</v>
      </c>
      <c r="E33" s="1">
        <f t="shared" si="2"/>
        <v>-226.75737075760449</v>
      </c>
      <c r="F33" s="6">
        <f t="shared" si="6"/>
        <v>144175.95362715924</v>
      </c>
      <c r="H33" s="16">
        <v>44270</v>
      </c>
      <c r="I33" s="35"/>
      <c r="J33">
        <v>26</v>
      </c>
      <c r="K33" s="1">
        <f t="shared" si="3"/>
        <v>-368.38310654402289</v>
      </c>
      <c r="L33" s="1">
        <f t="shared" si="4"/>
        <v>-141.62573578641843</v>
      </c>
      <c r="M33" s="1">
        <f t="shared" si="5"/>
        <v>-226.75737075760449</v>
      </c>
      <c r="N33" s="6">
        <f t="shared" si="7"/>
        <v>-5824.0463728407867</v>
      </c>
      <c r="P33">
        <v>375</v>
      </c>
      <c r="Q33">
        <f t="shared" si="8"/>
        <v>6.6200000000000045</v>
      </c>
      <c r="R33" s="15"/>
    </row>
    <row r="34" spans="1:18" x14ac:dyDescent="0.25">
      <c r="A34" s="7">
        <v>44277</v>
      </c>
      <c r="B34">
        <v>27</v>
      </c>
      <c r="C34" s="1">
        <f t="shared" si="0"/>
        <v>-368.38310654402289</v>
      </c>
      <c r="D34" s="1">
        <f t="shared" si="1"/>
        <v>-141.40333913432923</v>
      </c>
      <c r="E34" s="1">
        <f t="shared" si="2"/>
        <v>-226.97976740969369</v>
      </c>
      <c r="F34" s="6">
        <f t="shared" si="6"/>
        <v>143948.97385974953</v>
      </c>
      <c r="H34" s="16">
        <v>44277</v>
      </c>
      <c r="I34" s="35"/>
      <c r="J34">
        <v>27</v>
      </c>
      <c r="K34" s="1">
        <f t="shared" si="3"/>
        <v>-368.38310654402289</v>
      </c>
      <c r="L34" s="1">
        <f t="shared" si="4"/>
        <v>-141.40333913432923</v>
      </c>
      <c r="M34" s="1">
        <f t="shared" si="5"/>
        <v>-226.97976740969369</v>
      </c>
      <c r="N34" s="6">
        <f t="shared" si="7"/>
        <v>-6051.0261402504802</v>
      </c>
      <c r="P34">
        <v>375</v>
      </c>
      <c r="Q34">
        <f t="shared" si="8"/>
        <v>6.6200000000000045</v>
      </c>
      <c r="R34" s="15"/>
    </row>
    <row r="35" spans="1:18" x14ac:dyDescent="0.25">
      <c r="A35" s="7">
        <v>44284</v>
      </c>
      <c r="B35">
        <v>28</v>
      </c>
      <c r="C35" s="1">
        <f t="shared" si="0"/>
        <v>-368.38310654402289</v>
      </c>
      <c r="D35" s="1">
        <f t="shared" si="1"/>
        <v>-141.18072436244663</v>
      </c>
      <c r="E35" s="1">
        <f t="shared" si="2"/>
        <v>-227.20238218157624</v>
      </c>
      <c r="F35" s="6">
        <f t="shared" si="6"/>
        <v>143721.77147756796</v>
      </c>
      <c r="H35" s="16">
        <v>44284</v>
      </c>
      <c r="I35" s="35"/>
      <c r="J35">
        <v>28</v>
      </c>
      <c r="K35" s="1">
        <f t="shared" si="3"/>
        <v>-368.38310654402289</v>
      </c>
      <c r="L35" s="1">
        <f t="shared" si="4"/>
        <v>-141.18072436244663</v>
      </c>
      <c r="M35" s="1">
        <f t="shared" si="5"/>
        <v>-227.20238218157624</v>
      </c>
      <c r="N35" s="6">
        <f t="shared" si="7"/>
        <v>-6278.2285224320567</v>
      </c>
      <c r="P35">
        <f>375</f>
        <v>375</v>
      </c>
      <c r="Q35">
        <f t="shared" si="8"/>
        <v>6.6200000000000045</v>
      </c>
      <c r="R35" s="15"/>
    </row>
    <row r="36" spans="1:18" x14ac:dyDescent="0.25">
      <c r="A36" s="7">
        <v>44291</v>
      </c>
      <c r="B36">
        <v>29</v>
      </c>
      <c r="C36" s="1">
        <f t="shared" si="0"/>
        <v>-368.38310654402289</v>
      </c>
      <c r="D36" s="1">
        <f t="shared" si="1"/>
        <v>-140.95789125684544</v>
      </c>
      <c r="E36" s="1">
        <f t="shared" si="2"/>
        <v>-227.42521528717745</v>
      </c>
      <c r="F36" s="6">
        <f t="shared" si="6"/>
        <v>143494.3462622808</v>
      </c>
      <c r="H36" s="16">
        <v>44291</v>
      </c>
      <c r="I36" s="35"/>
      <c r="J36">
        <v>29</v>
      </c>
      <c r="K36" s="1">
        <f t="shared" si="3"/>
        <v>-368.38310654402289</v>
      </c>
      <c r="L36" s="1">
        <f t="shared" si="4"/>
        <v>-140.95789125684544</v>
      </c>
      <c r="M36" s="1">
        <f t="shared" si="5"/>
        <v>-227.42521528717745</v>
      </c>
      <c r="N36" s="6">
        <f t="shared" si="7"/>
        <v>-6505.6537377192344</v>
      </c>
      <c r="P36">
        <v>375</v>
      </c>
      <c r="Q36">
        <f t="shared" si="8"/>
        <v>6.6200000000000045</v>
      </c>
      <c r="R36" s="15"/>
    </row>
    <row r="37" spans="1:18" x14ac:dyDescent="0.25">
      <c r="A37" s="7">
        <v>44298</v>
      </c>
      <c r="B37">
        <v>30</v>
      </c>
      <c r="C37" s="1">
        <f t="shared" si="0"/>
        <v>-368.38310654402289</v>
      </c>
      <c r="D37" s="1">
        <f t="shared" si="1"/>
        <v>-140.73483960339075</v>
      </c>
      <c r="E37" s="1">
        <f t="shared" si="2"/>
        <v>-227.64826694063217</v>
      </c>
      <c r="F37" s="6">
        <f t="shared" si="6"/>
        <v>143266.69799534016</v>
      </c>
      <c r="H37" s="16">
        <v>44298</v>
      </c>
      <c r="I37" s="35"/>
      <c r="J37">
        <v>30</v>
      </c>
      <c r="K37" s="1">
        <f t="shared" si="3"/>
        <v>-368.38310654402289</v>
      </c>
      <c r="L37" s="1">
        <f t="shared" si="4"/>
        <v>-140.73483960339075</v>
      </c>
      <c r="M37" s="1">
        <f t="shared" si="5"/>
        <v>-227.64826694063217</v>
      </c>
      <c r="N37" s="6">
        <f t="shared" si="7"/>
        <v>-6733.3020046598667</v>
      </c>
      <c r="P37">
        <v>375</v>
      </c>
      <c r="Q37">
        <f t="shared" si="8"/>
        <v>6.6200000000000045</v>
      </c>
      <c r="R37" s="15"/>
    </row>
    <row r="38" spans="1:18" x14ac:dyDescent="0.25">
      <c r="A38" s="7">
        <v>44305</v>
      </c>
      <c r="B38">
        <v>31</v>
      </c>
      <c r="C38" s="1">
        <f t="shared" si="0"/>
        <v>-368.38310654402289</v>
      </c>
      <c r="D38" s="1">
        <f t="shared" si="1"/>
        <v>-140.51156918773745</v>
      </c>
      <c r="E38" s="1">
        <f t="shared" si="2"/>
        <v>-227.87153735628547</v>
      </c>
      <c r="F38" s="6">
        <f t="shared" si="6"/>
        <v>143038.82645798387</v>
      </c>
      <c r="H38" s="16">
        <v>44305</v>
      </c>
      <c r="I38" s="35"/>
      <c r="J38">
        <v>31</v>
      </c>
      <c r="K38" s="1">
        <f t="shared" si="3"/>
        <v>-368.38310654402289</v>
      </c>
      <c r="L38" s="1">
        <f t="shared" si="4"/>
        <v>-140.51156918773745</v>
      </c>
      <c r="M38" s="1">
        <f t="shared" si="5"/>
        <v>-227.87153735628547</v>
      </c>
      <c r="N38" s="6">
        <f t="shared" si="7"/>
        <v>-6961.1735420161522</v>
      </c>
      <c r="P38">
        <f>375</f>
        <v>375</v>
      </c>
      <c r="Q38">
        <f t="shared" si="8"/>
        <v>6.6200000000000045</v>
      </c>
      <c r="R38" s="15"/>
    </row>
    <row r="39" spans="1:18" x14ac:dyDescent="0.25">
      <c r="A39" s="7">
        <v>44312</v>
      </c>
      <c r="B39">
        <v>32</v>
      </c>
      <c r="C39" s="1">
        <f t="shared" si="0"/>
        <v>-368.38310654402289</v>
      </c>
      <c r="D39" s="1">
        <f t="shared" si="1"/>
        <v>-140.2880797953303</v>
      </c>
      <c r="E39" s="1">
        <f t="shared" si="2"/>
        <v>-228.09502674869256</v>
      </c>
      <c r="F39" s="6">
        <f t="shared" si="6"/>
        <v>142810.73143123518</v>
      </c>
      <c r="H39" s="16">
        <v>44312</v>
      </c>
      <c r="I39" s="35"/>
      <c r="J39">
        <v>32</v>
      </c>
      <c r="K39" s="1">
        <f t="shared" si="3"/>
        <v>-368.38310654402289</v>
      </c>
      <c r="L39" s="1">
        <f t="shared" si="4"/>
        <v>-140.2880797953303</v>
      </c>
      <c r="M39" s="1">
        <f t="shared" si="5"/>
        <v>-228.09502674869256</v>
      </c>
      <c r="N39" s="6">
        <f t="shared" si="7"/>
        <v>-7189.2685687648445</v>
      </c>
      <c r="P39">
        <v>375</v>
      </c>
      <c r="Q39">
        <f t="shared" si="8"/>
        <v>6.6200000000000045</v>
      </c>
      <c r="R39" s="15"/>
    </row>
    <row r="40" spans="1:18" x14ac:dyDescent="0.25">
      <c r="A40" s="7">
        <v>44319</v>
      </c>
      <c r="B40">
        <v>33</v>
      </c>
      <c r="C40" s="1">
        <f t="shared" si="0"/>
        <v>-368.38310654402289</v>
      </c>
      <c r="D40" s="1">
        <f t="shared" si="1"/>
        <v>-140.06437121140371</v>
      </c>
      <c r="E40" s="1">
        <f t="shared" si="2"/>
        <v>-228.31873533261918</v>
      </c>
      <c r="F40" s="6">
        <f t="shared" si="6"/>
        <v>142582.41269590257</v>
      </c>
      <c r="H40" s="16">
        <v>44319</v>
      </c>
      <c r="I40" s="35"/>
      <c r="J40">
        <v>33</v>
      </c>
      <c r="K40" s="1">
        <f t="shared" si="3"/>
        <v>-368.38310654402289</v>
      </c>
      <c r="L40" s="1">
        <f t="shared" si="4"/>
        <v>-140.06437121140371</v>
      </c>
      <c r="M40" s="1">
        <f t="shared" si="5"/>
        <v>-228.31873533261918</v>
      </c>
      <c r="N40" s="6">
        <f t="shared" si="7"/>
        <v>-7417.5873040974639</v>
      </c>
      <c r="P40">
        <v>375</v>
      </c>
      <c r="Q40">
        <f t="shared" si="8"/>
        <v>6.6200000000000045</v>
      </c>
      <c r="R40" s="15"/>
    </row>
    <row r="41" spans="1:18" x14ac:dyDescent="0.25">
      <c r="A41" s="7">
        <v>44326</v>
      </c>
      <c r="B41">
        <v>34</v>
      </c>
      <c r="C41" s="1">
        <f t="shared" si="0"/>
        <v>-368.38310654402289</v>
      </c>
      <c r="D41" s="1">
        <f t="shared" si="1"/>
        <v>-139.84044322098131</v>
      </c>
      <c r="E41" s="1">
        <f t="shared" si="2"/>
        <v>-228.54266332304158</v>
      </c>
      <c r="F41" s="6">
        <f t="shared" si="6"/>
        <v>142353.87003257952</v>
      </c>
      <c r="H41" s="16">
        <v>44326</v>
      </c>
      <c r="I41" s="35"/>
      <c r="J41">
        <v>34</v>
      </c>
      <c r="K41" s="1">
        <f t="shared" si="3"/>
        <v>-368.38310654402289</v>
      </c>
      <c r="L41" s="1">
        <f t="shared" si="4"/>
        <v>-139.84044322098131</v>
      </c>
      <c r="M41" s="1">
        <f t="shared" si="5"/>
        <v>-228.54266332304158</v>
      </c>
      <c r="N41" s="6">
        <f t="shared" si="7"/>
        <v>-7646.1299674205056</v>
      </c>
      <c r="P41">
        <f>375</f>
        <v>375</v>
      </c>
      <c r="Q41">
        <f t="shared" si="8"/>
        <v>6.6200000000000045</v>
      </c>
      <c r="R41" s="15"/>
    </row>
    <row r="42" spans="1:18" x14ac:dyDescent="0.25">
      <c r="A42" s="7">
        <v>44333</v>
      </c>
      <c r="B42">
        <v>35</v>
      </c>
      <c r="C42" s="1">
        <f t="shared" si="0"/>
        <v>-368.38310654402289</v>
      </c>
      <c r="D42" s="1">
        <f t="shared" si="1"/>
        <v>-139.61629560887602</v>
      </c>
      <c r="E42" s="1">
        <f t="shared" si="2"/>
        <v>-228.76681093514688</v>
      </c>
      <c r="F42" s="6">
        <f t="shared" si="6"/>
        <v>142125.10322164439</v>
      </c>
      <c r="H42" s="16">
        <v>44333</v>
      </c>
      <c r="I42" s="35"/>
      <c r="J42">
        <v>35</v>
      </c>
      <c r="K42" s="1">
        <f t="shared" si="3"/>
        <v>-368.38310654402289</v>
      </c>
      <c r="L42" s="1">
        <f t="shared" si="4"/>
        <v>-139.61629560887602</v>
      </c>
      <c r="M42" s="1">
        <f t="shared" si="5"/>
        <v>-228.76681093514688</v>
      </c>
      <c r="N42" s="6">
        <f t="shared" si="7"/>
        <v>-7874.8967783556527</v>
      </c>
      <c r="P42">
        <v>375</v>
      </c>
      <c r="Q42">
        <f t="shared" si="8"/>
        <v>6.6200000000000045</v>
      </c>
      <c r="R42" s="15"/>
    </row>
    <row r="43" spans="1:18" x14ac:dyDescent="0.25">
      <c r="A43" s="7">
        <v>44340</v>
      </c>
      <c r="B43">
        <v>36</v>
      </c>
      <c r="C43" s="1">
        <f t="shared" si="0"/>
        <v>-368.38310654402289</v>
      </c>
      <c r="D43" s="1">
        <f t="shared" si="1"/>
        <v>-139.39192815968966</v>
      </c>
      <c r="E43" s="1">
        <f t="shared" si="2"/>
        <v>-228.99117838433324</v>
      </c>
      <c r="F43" s="6">
        <f t="shared" si="6"/>
        <v>141896.11204326004</v>
      </c>
      <c r="H43" s="16">
        <v>44340</v>
      </c>
      <c r="I43" s="35"/>
      <c r="J43">
        <v>36</v>
      </c>
      <c r="K43" s="1">
        <f t="shared" si="3"/>
        <v>-368.38310654402289</v>
      </c>
      <c r="L43" s="1">
        <f t="shared" si="4"/>
        <v>-139.39192815968966</v>
      </c>
      <c r="M43" s="1">
        <f t="shared" si="5"/>
        <v>-228.99117838433324</v>
      </c>
      <c r="N43" s="6">
        <f t="shared" si="7"/>
        <v>-8103.8879567399863</v>
      </c>
      <c r="P43">
        <v>375</v>
      </c>
      <c r="Q43">
        <f t="shared" si="8"/>
        <v>6.6200000000000045</v>
      </c>
      <c r="R43" s="15"/>
    </row>
    <row r="44" spans="1:18" x14ac:dyDescent="0.25">
      <c r="A44" s="7">
        <v>44347</v>
      </c>
      <c r="B44">
        <v>37</v>
      </c>
      <c r="C44" s="1">
        <f t="shared" si="0"/>
        <v>-368.38310654402289</v>
      </c>
      <c r="D44" s="1">
        <f t="shared" si="1"/>
        <v>-139.16734065781267</v>
      </c>
      <c r="E44" s="1">
        <f t="shared" si="2"/>
        <v>-229.21576588621019</v>
      </c>
      <c r="F44" s="6">
        <f t="shared" si="6"/>
        <v>141666.89627737383</v>
      </c>
      <c r="H44" s="16">
        <v>44347</v>
      </c>
      <c r="I44" s="35"/>
      <c r="J44">
        <v>37</v>
      </c>
      <c r="K44" s="1">
        <f t="shared" si="3"/>
        <v>-368.38310654402289</v>
      </c>
      <c r="L44" s="1">
        <f t="shared" si="4"/>
        <v>-139.16734065781267</v>
      </c>
      <c r="M44" s="1">
        <f t="shared" si="5"/>
        <v>-229.21576588621019</v>
      </c>
      <c r="N44" s="6">
        <f t="shared" si="7"/>
        <v>-8333.103722626196</v>
      </c>
      <c r="P44">
        <f>375</f>
        <v>375</v>
      </c>
      <c r="Q44">
        <f t="shared" si="8"/>
        <v>6.6200000000000045</v>
      </c>
      <c r="R44" s="15"/>
    </row>
    <row r="45" spans="1:18" x14ac:dyDescent="0.25">
      <c r="A45" s="7">
        <v>44354</v>
      </c>
      <c r="B45">
        <v>38</v>
      </c>
      <c r="C45" s="1">
        <f t="shared" si="0"/>
        <v>-368.38310654402289</v>
      </c>
      <c r="D45" s="1">
        <f t="shared" si="1"/>
        <v>-138.94253288742431</v>
      </c>
      <c r="E45" s="1">
        <f t="shared" si="2"/>
        <v>-229.44057365659859</v>
      </c>
      <c r="F45" s="6">
        <f t="shared" si="6"/>
        <v>141437.45570371722</v>
      </c>
      <c r="H45" s="16">
        <v>44354</v>
      </c>
      <c r="I45" s="35"/>
      <c r="J45">
        <v>38</v>
      </c>
      <c r="K45" s="1">
        <f t="shared" si="3"/>
        <v>-368.38310654402289</v>
      </c>
      <c r="L45" s="1">
        <f t="shared" si="4"/>
        <v>-138.94253288742431</v>
      </c>
      <c r="M45" s="1">
        <f t="shared" si="5"/>
        <v>-229.44057365659859</v>
      </c>
      <c r="N45" s="6">
        <f t="shared" si="7"/>
        <v>-8562.5442962827947</v>
      </c>
      <c r="P45">
        <v>375</v>
      </c>
      <c r="Q45">
        <f t="shared" si="8"/>
        <v>6.6200000000000045</v>
      </c>
      <c r="R45" s="15"/>
    </row>
    <row r="46" spans="1:18" x14ac:dyDescent="0.25">
      <c r="A46" s="7">
        <v>44361</v>
      </c>
      <c r="B46">
        <v>39</v>
      </c>
      <c r="C46" s="1">
        <f t="shared" si="0"/>
        <v>-368.38310654402289</v>
      </c>
      <c r="D46" s="1">
        <f t="shared" si="1"/>
        <v>-138.71750463249185</v>
      </c>
      <c r="E46" s="1">
        <f t="shared" si="2"/>
        <v>-229.66560191153101</v>
      </c>
      <c r="F46" s="6">
        <f t="shared" si="6"/>
        <v>141207.7901018057</v>
      </c>
      <c r="H46" s="16">
        <v>44361</v>
      </c>
      <c r="I46" s="35"/>
      <c r="J46">
        <v>39</v>
      </c>
      <c r="K46" s="1">
        <f t="shared" si="3"/>
        <v>-368.38310654402289</v>
      </c>
      <c r="L46" s="1">
        <f t="shared" si="4"/>
        <v>-138.71750463249185</v>
      </c>
      <c r="M46" s="1">
        <f t="shared" si="5"/>
        <v>-229.66560191153101</v>
      </c>
      <c r="N46" s="6">
        <f t="shared" si="7"/>
        <v>-8792.2098981943254</v>
      </c>
      <c r="P46">
        <v>375</v>
      </c>
      <c r="Q46">
        <f t="shared" si="8"/>
        <v>6.6200000000000045</v>
      </c>
      <c r="R46" s="15"/>
    </row>
    <row r="47" spans="1:18" x14ac:dyDescent="0.25">
      <c r="A47" s="7">
        <v>44368</v>
      </c>
      <c r="B47">
        <v>40</v>
      </c>
      <c r="C47" s="1">
        <f t="shared" si="0"/>
        <v>-368.38310654402289</v>
      </c>
      <c r="D47" s="1">
        <f t="shared" si="1"/>
        <v>-138.49225567677095</v>
      </c>
      <c r="E47" s="1">
        <f t="shared" si="2"/>
        <v>-229.89085086725197</v>
      </c>
      <c r="F47" s="6">
        <f t="shared" si="6"/>
        <v>140977.89925093844</v>
      </c>
      <c r="H47" s="16">
        <v>44368</v>
      </c>
      <c r="I47" s="35"/>
      <c r="J47">
        <v>40</v>
      </c>
      <c r="K47" s="1">
        <f t="shared" si="3"/>
        <v>-368.38310654402289</v>
      </c>
      <c r="L47" s="1">
        <f t="shared" si="4"/>
        <v>-138.49225567677095</v>
      </c>
      <c r="M47" s="1">
        <f t="shared" si="5"/>
        <v>-229.89085086725197</v>
      </c>
      <c r="N47" s="6">
        <f t="shared" si="7"/>
        <v>-9022.1007490615775</v>
      </c>
      <c r="P47">
        <f>375</f>
        <v>375</v>
      </c>
      <c r="Q47">
        <f t="shared" si="8"/>
        <v>6.6200000000000045</v>
      </c>
      <c r="R47" s="15"/>
    </row>
    <row r="48" spans="1:18" ht="15.75" thickBot="1" x14ac:dyDescent="0.3">
      <c r="A48" s="28">
        <v>44375</v>
      </c>
      <c r="B48" s="19">
        <v>41</v>
      </c>
      <c r="C48" s="20">
        <f t="shared" si="0"/>
        <v>-368.38310654402289</v>
      </c>
      <c r="D48" s="20">
        <f t="shared" si="1"/>
        <v>-138.26678580380502</v>
      </c>
      <c r="E48" s="20">
        <f t="shared" si="2"/>
        <v>-230.1163207402179</v>
      </c>
      <c r="F48" s="29">
        <f>R50</f>
        <v>140476.49</v>
      </c>
      <c r="H48" s="16">
        <v>44375</v>
      </c>
      <c r="I48" s="35"/>
      <c r="J48">
        <v>41</v>
      </c>
      <c r="K48" s="1">
        <f t="shared" si="3"/>
        <v>-368.38310654402289</v>
      </c>
      <c r="L48" s="1">
        <f t="shared" si="4"/>
        <v>-138.26678580380502</v>
      </c>
      <c r="M48" s="1">
        <f t="shared" si="5"/>
        <v>-230.1163207402179</v>
      </c>
      <c r="N48" s="6">
        <f t="shared" si="7"/>
        <v>-9252.2170698017962</v>
      </c>
      <c r="P48">
        <v>375</v>
      </c>
      <c r="Q48">
        <f t="shared" si="8"/>
        <v>6.6200000000000045</v>
      </c>
      <c r="R48" s="15"/>
    </row>
    <row r="49" spans="1:18" x14ac:dyDescent="0.25">
      <c r="A49" s="7">
        <v>44382</v>
      </c>
      <c r="B49">
        <v>42</v>
      </c>
      <c r="C49" s="1">
        <f t="shared" si="0"/>
        <v>-368.38310654402289</v>
      </c>
      <c r="D49" s="1">
        <f t="shared" si="1"/>
        <v>-138.04109479692514</v>
      </c>
      <c r="E49" s="1">
        <f t="shared" si="2"/>
        <v>-230.34201174709776</v>
      </c>
      <c r="F49" s="6">
        <f t="shared" si="6"/>
        <v>140246.14798825289</v>
      </c>
      <c r="H49" s="17"/>
      <c r="I49" s="36"/>
      <c r="R49" s="15"/>
    </row>
    <row r="50" spans="1:18" ht="15.75" thickBot="1" x14ac:dyDescent="0.3">
      <c r="A50" s="7">
        <v>44389</v>
      </c>
      <c r="B50">
        <v>43</v>
      </c>
      <c r="C50" s="1">
        <f t="shared" si="0"/>
        <v>-368.38310654402289</v>
      </c>
      <c r="D50" s="1">
        <f t="shared" si="1"/>
        <v>-137.81518243925015</v>
      </c>
      <c r="E50" s="1">
        <f t="shared" si="2"/>
        <v>-230.5679241047728</v>
      </c>
      <c r="F50" s="6">
        <f t="shared" si="6"/>
        <v>140015.58006414812</v>
      </c>
      <c r="H50" s="18"/>
      <c r="I50" s="19"/>
      <c r="J50" s="19"/>
      <c r="K50" s="20">
        <f>SUM(K8:K49)</f>
        <v>-15103.707368304931</v>
      </c>
      <c r="L50" s="20">
        <f>SUM(L8:L49)</f>
        <v>-5851.4902985031422</v>
      </c>
      <c r="M50" s="20">
        <f>SUM(M8:M49)</f>
        <v>-9252.2170698017962</v>
      </c>
      <c r="N50" s="19"/>
      <c r="O50" s="19"/>
      <c r="P50" s="19">
        <f>SUM(P8:P49)</f>
        <v>15375</v>
      </c>
      <c r="Q50" s="19">
        <f>SUM(Q8:Q49)</f>
        <v>271.42000000000019</v>
      </c>
      <c r="R50" s="21">
        <f>150000-P50+5851.49</f>
        <v>140476.49</v>
      </c>
    </row>
    <row r="51" spans="1:18" x14ac:dyDescent="0.25">
      <c r="A51" s="7">
        <v>44396</v>
      </c>
      <c r="B51">
        <v>44</v>
      </c>
      <c r="C51" s="1">
        <f t="shared" si="0"/>
        <v>-368.38310654402289</v>
      </c>
      <c r="D51" s="1">
        <f t="shared" si="1"/>
        <v>-137.58904851368584</v>
      </c>
      <c r="E51" s="1">
        <f t="shared" si="2"/>
        <v>-230.79405803033706</v>
      </c>
      <c r="F51" s="6">
        <f t="shared" si="6"/>
        <v>139784.78600611779</v>
      </c>
    </row>
    <row r="52" spans="1:18" x14ac:dyDescent="0.25">
      <c r="A52" s="7">
        <v>44403</v>
      </c>
      <c r="B52">
        <v>45</v>
      </c>
      <c r="C52" s="1">
        <f t="shared" si="0"/>
        <v>-368.38310654402289</v>
      </c>
      <c r="D52" s="1">
        <f t="shared" si="1"/>
        <v>-137.36269280292532</v>
      </c>
      <c r="E52" s="1">
        <f t="shared" si="2"/>
        <v>-231.02041374109757</v>
      </c>
      <c r="F52" s="6">
        <f t="shared" si="6"/>
        <v>139553.7655923767</v>
      </c>
      <c r="H52" s="7">
        <v>44382</v>
      </c>
      <c r="I52" s="37">
        <v>750</v>
      </c>
      <c r="J52">
        <v>42</v>
      </c>
      <c r="K52" s="1">
        <f t="shared" ref="K52:K103" si="9">PMT($C$2/$C$4,$C$3*$C$4,$C$5)</f>
        <v>-368.38310654402289</v>
      </c>
      <c r="L52" s="1">
        <f t="shared" ref="L52:L103" si="10">IPMT($C$2/$C$4,J52,$C$3*$C$4,$C$5)</f>
        <v>-138.04109479692514</v>
      </c>
      <c r="M52" s="1">
        <f t="shared" ref="M52:M103" si="11">PPMT($C$2/$C$4,J52,$C$3*$C$4,$C$5)</f>
        <v>-230.34201174709776</v>
      </c>
      <c r="N52" s="6"/>
      <c r="P52">
        <v>375</v>
      </c>
      <c r="Q52" s="1">
        <f>6.62</f>
        <v>6.62</v>
      </c>
    </row>
    <row r="53" spans="1:18" x14ac:dyDescent="0.25">
      <c r="A53" s="7">
        <v>44410</v>
      </c>
      <c r="B53">
        <v>46</v>
      </c>
      <c r="C53" s="1">
        <f t="shared" si="0"/>
        <v>-368.38310654402289</v>
      </c>
      <c r="D53" s="1">
        <f t="shared" si="1"/>
        <v>-137.13611508944842</v>
      </c>
      <c r="E53" s="1">
        <f t="shared" si="2"/>
        <v>-231.24699145457444</v>
      </c>
      <c r="F53" s="6">
        <f t="shared" si="6"/>
        <v>139322.51860092214</v>
      </c>
      <c r="H53" s="7">
        <v>44389</v>
      </c>
      <c r="I53" s="37">
        <v>750</v>
      </c>
      <c r="J53">
        <v>43</v>
      </c>
      <c r="K53" s="1">
        <f t="shared" si="9"/>
        <v>-368.38310654402289</v>
      </c>
      <c r="L53" s="1">
        <f t="shared" si="10"/>
        <v>-137.81518243925015</v>
      </c>
      <c r="M53" s="1">
        <f t="shared" si="11"/>
        <v>-230.5679241047728</v>
      </c>
      <c r="N53" s="6"/>
      <c r="P53">
        <v>375</v>
      </c>
      <c r="Q53">
        <v>6.62</v>
      </c>
    </row>
    <row r="54" spans="1:18" x14ac:dyDescent="0.25">
      <c r="A54" s="7">
        <v>44417</v>
      </c>
      <c r="B54">
        <v>47</v>
      </c>
      <c r="C54" s="1">
        <f t="shared" si="0"/>
        <v>-368.38310654402289</v>
      </c>
      <c r="D54" s="1">
        <f t="shared" si="1"/>
        <v>-136.90931515552185</v>
      </c>
      <c r="E54" s="1">
        <f t="shared" si="2"/>
        <v>-231.47379138850104</v>
      </c>
      <c r="F54" s="6">
        <f t="shared" si="6"/>
        <v>139091.04480953363</v>
      </c>
      <c r="H54" s="7">
        <v>44396</v>
      </c>
      <c r="I54" s="37">
        <v>750</v>
      </c>
      <c r="J54">
        <v>44</v>
      </c>
      <c r="K54" s="1">
        <f t="shared" si="9"/>
        <v>-368.38310654402289</v>
      </c>
      <c r="L54" s="1">
        <f t="shared" si="10"/>
        <v>-137.58904851368584</v>
      </c>
      <c r="M54" s="1">
        <f t="shared" si="11"/>
        <v>-230.79405803033706</v>
      </c>
      <c r="N54" s="6"/>
      <c r="P54">
        <v>375</v>
      </c>
      <c r="Q54">
        <v>6.62</v>
      </c>
    </row>
    <row r="55" spans="1:18" x14ac:dyDescent="0.25">
      <c r="A55" s="7">
        <v>44424</v>
      </c>
      <c r="B55">
        <v>48</v>
      </c>
      <c r="C55" s="1">
        <f t="shared" si="0"/>
        <v>-368.38310654402289</v>
      </c>
      <c r="D55" s="1">
        <f t="shared" si="1"/>
        <v>-136.68229278319853</v>
      </c>
      <c r="E55" s="1">
        <f t="shared" si="2"/>
        <v>-231.70081376082436</v>
      </c>
      <c r="F55" s="6">
        <f t="shared" si="6"/>
        <v>138859.3439957728</v>
      </c>
      <c r="H55" s="7">
        <v>44403</v>
      </c>
      <c r="I55" s="37">
        <v>750</v>
      </c>
      <c r="J55">
        <v>45</v>
      </c>
      <c r="K55" s="1">
        <f t="shared" si="9"/>
        <v>-368.38310654402289</v>
      </c>
      <c r="L55" s="1">
        <f t="shared" si="10"/>
        <v>-137.36269280292532</v>
      </c>
      <c r="M55" s="1">
        <f t="shared" si="11"/>
        <v>-231.02041374109757</v>
      </c>
      <c r="N55" s="6"/>
      <c r="P55">
        <v>375</v>
      </c>
      <c r="Q55" s="1">
        <f t="shared" ref="Q55" si="12">6.62</f>
        <v>6.62</v>
      </c>
    </row>
    <row r="56" spans="1:18" x14ac:dyDescent="0.25">
      <c r="A56" s="7">
        <v>44431</v>
      </c>
      <c r="B56">
        <v>49</v>
      </c>
      <c r="C56" s="1">
        <f t="shared" si="0"/>
        <v>-368.38310654402289</v>
      </c>
      <c r="D56" s="1">
        <f t="shared" si="1"/>
        <v>-136.45504775431772</v>
      </c>
      <c r="E56" s="1">
        <f t="shared" si="2"/>
        <v>-231.9280587897052</v>
      </c>
      <c r="F56" s="6">
        <f t="shared" si="6"/>
        <v>138627.4159369831</v>
      </c>
      <c r="H56" s="7">
        <v>44410</v>
      </c>
      <c r="I56" s="37">
        <v>750</v>
      </c>
      <c r="J56">
        <v>46</v>
      </c>
      <c r="K56" s="1">
        <f t="shared" si="9"/>
        <v>-368.38310654402289</v>
      </c>
      <c r="L56" s="1">
        <f t="shared" si="10"/>
        <v>-137.13611508944842</v>
      </c>
      <c r="M56" s="1">
        <f t="shared" si="11"/>
        <v>-231.24699145457444</v>
      </c>
      <c r="N56" s="6"/>
      <c r="P56">
        <v>375</v>
      </c>
      <c r="Q56">
        <v>6.62</v>
      </c>
    </row>
    <row r="57" spans="1:18" x14ac:dyDescent="0.25">
      <c r="A57" s="7">
        <v>44438</v>
      </c>
      <c r="B57">
        <v>50</v>
      </c>
      <c r="C57" s="1">
        <f t="shared" si="0"/>
        <v>-368.38310654402289</v>
      </c>
      <c r="D57" s="1">
        <f t="shared" si="1"/>
        <v>-136.2275798505047</v>
      </c>
      <c r="E57" s="1">
        <f t="shared" si="2"/>
        <v>-232.1555266935182</v>
      </c>
      <c r="F57" s="6">
        <f t="shared" si="6"/>
        <v>138395.26041028957</v>
      </c>
      <c r="H57" s="7">
        <v>44417</v>
      </c>
      <c r="I57" s="37">
        <v>750</v>
      </c>
      <c r="J57">
        <v>47</v>
      </c>
      <c r="K57" s="1">
        <f t="shared" si="9"/>
        <v>-368.38310654402289</v>
      </c>
      <c r="L57" s="1">
        <f t="shared" si="10"/>
        <v>-136.90931515552185</v>
      </c>
      <c r="M57" s="1">
        <f t="shared" si="11"/>
        <v>-231.47379138850104</v>
      </c>
      <c r="N57" s="6"/>
      <c r="P57">
        <v>375</v>
      </c>
      <c r="Q57">
        <v>6.62</v>
      </c>
    </row>
    <row r="58" spans="1:18" x14ac:dyDescent="0.25">
      <c r="A58" s="7">
        <v>44445</v>
      </c>
      <c r="B58">
        <v>51</v>
      </c>
      <c r="C58" s="1">
        <f t="shared" si="0"/>
        <v>-368.38310654402289</v>
      </c>
      <c r="D58" s="1">
        <f t="shared" si="1"/>
        <v>-135.99988885317069</v>
      </c>
      <c r="E58" s="1">
        <f t="shared" si="2"/>
        <v>-232.38321769085218</v>
      </c>
      <c r="F58" s="6">
        <f t="shared" si="6"/>
        <v>138162.87719259871</v>
      </c>
      <c r="H58" s="7">
        <v>44424</v>
      </c>
      <c r="I58" s="37">
        <v>750</v>
      </c>
      <c r="J58">
        <v>48</v>
      </c>
      <c r="K58" s="1">
        <f t="shared" si="9"/>
        <v>-368.38310654402289</v>
      </c>
      <c r="L58" s="1">
        <f t="shared" si="10"/>
        <v>-136.68229278319853</v>
      </c>
      <c r="M58" s="1">
        <f t="shared" si="11"/>
        <v>-231.70081376082436</v>
      </c>
      <c r="N58" s="6"/>
      <c r="P58">
        <v>375</v>
      </c>
      <c r="Q58" s="1">
        <f t="shared" ref="Q58" si="13">6.62</f>
        <v>6.62</v>
      </c>
    </row>
    <row r="59" spans="1:18" x14ac:dyDescent="0.25">
      <c r="A59" s="7">
        <v>44452</v>
      </c>
      <c r="B59">
        <v>52</v>
      </c>
      <c r="C59" s="1">
        <f t="shared" si="0"/>
        <v>-368.38310654402289</v>
      </c>
      <c r="D59" s="1">
        <f t="shared" si="1"/>
        <v>-135.77197454351236</v>
      </c>
      <c r="E59" s="1">
        <f t="shared" si="2"/>
        <v>-232.61113200051051</v>
      </c>
      <c r="F59" s="6">
        <f t="shared" si="6"/>
        <v>137930.26606059819</v>
      </c>
      <c r="H59" s="7">
        <v>44431</v>
      </c>
      <c r="I59" s="37">
        <v>750</v>
      </c>
      <c r="J59">
        <v>49</v>
      </c>
      <c r="K59" s="1">
        <f t="shared" si="9"/>
        <v>-368.38310654402289</v>
      </c>
      <c r="L59" s="1">
        <f t="shared" si="10"/>
        <v>-136.45504775431772</v>
      </c>
      <c r="M59" s="1">
        <f t="shared" si="11"/>
        <v>-231.9280587897052</v>
      </c>
      <c r="N59" s="6"/>
      <c r="P59">
        <v>375</v>
      </c>
      <c r="Q59">
        <v>6.62</v>
      </c>
    </row>
    <row r="60" spans="1:18" x14ac:dyDescent="0.25">
      <c r="A60" s="7">
        <v>44459</v>
      </c>
      <c r="B60">
        <v>53</v>
      </c>
      <c r="C60" s="1">
        <f t="shared" si="0"/>
        <v>-368.38310654402289</v>
      </c>
      <c r="D60" s="1">
        <f t="shared" si="1"/>
        <v>-135.54383670251184</v>
      </c>
      <c r="E60" s="1">
        <f t="shared" si="2"/>
        <v>-232.83926984151105</v>
      </c>
      <c r="F60" s="6">
        <f t="shared" si="6"/>
        <v>137697.4267907567</v>
      </c>
      <c r="H60" s="7">
        <v>44438</v>
      </c>
      <c r="I60" s="37">
        <v>750</v>
      </c>
      <c r="J60">
        <v>50</v>
      </c>
      <c r="K60" s="1">
        <f t="shared" si="9"/>
        <v>-368.38310654402289</v>
      </c>
      <c r="L60" s="1">
        <f t="shared" si="10"/>
        <v>-136.2275798505047</v>
      </c>
      <c r="M60" s="1">
        <f t="shared" si="11"/>
        <v>-232.1555266935182</v>
      </c>
      <c r="N60" s="6"/>
      <c r="P60">
        <v>375</v>
      </c>
      <c r="Q60">
        <v>6.62</v>
      </c>
    </row>
    <row r="61" spans="1:18" x14ac:dyDescent="0.25">
      <c r="A61" s="7">
        <v>44466</v>
      </c>
      <c r="B61">
        <v>54</v>
      </c>
      <c r="C61" s="1">
        <f t="shared" si="0"/>
        <v>-368.38310654402289</v>
      </c>
      <c r="D61" s="1">
        <f t="shared" si="1"/>
        <v>-135.31547511093655</v>
      </c>
      <c r="E61" s="1">
        <f t="shared" si="2"/>
        <v>-233.06763143308638</v>
      </c>
      <c r="F61" s="6">
        <f t="shared" si="6"/>
        <v>137464.35915932362</v>
      </c>
      <c r="H61" s="7">
        <v>44445</v>
      </c>
      <c r="I61" s="37">
        <v>750</v>
      </c>
      <c r="J61">
        <v>51</v>
      </c>
      <c r="K61" s="1">
        <f t="shared" si="9"/>
        <v>-368.38310654402289</v>
      </c>
      <c r="L61" s="1">
        <f t="shared" si="10"/>
        <v>-135.99988885317069</v>
      </c>
      <c r="M61" s="1">
        <f t="shared" si="11"/>
        <v>-232.38321769085218</v>
      </c>
      <c r="N61" s="6"/>
      <c r="P61">
        <v>375</v>
      </c>
      <c r="Q61" s="1">
        <f t="shared" ref="Q61" si="14">6.62</f>
        <v>6.62</v>
      </c>
    </row>
    <row r="62" spans="1:18" x14ac:dyDescent="0.25">
      <c r="A62" s="7">
        <v>44473</v>
      </c>
      <c r="B62">
        <v>55</v>
      </c>
      <c r="C62" s="1">
        <f t="shared" si="0"/>
        <v>-368.38310654402289</v>
      </c>
      <c r="D62" s="1">
        <f t="shared" si="1"/>
        <v>-135.08688954933871</v>
      </c>
      <c r="E62" s="1">
        <f t="shared" si="2"/>
        <v>-233.29621699468422</v>
      </c>
      <c r="F62" s="6">
        <f t="shared" si="6"/>
        <v>137231.06294232892</v>
      </c>
      <c r="H62" s="7">
        <v>44452</v>
      </c>
      <c r="I62" s="37">
        <v>750</v>
      </c>
      <c r="J62">
        <v>52</v>
      </c>
      <c r="K62" s="1">
        <f t="shared" si="9"/>
        <v>-368.38310654402289</v>
      </c>
      <c r="L62" s="1">
        <f t="shared" si="10"/>
        <v>-135.77197454351236</v>
      </c>
      <c r="M62" s="1">
        <f t="shared" si="11"/>
        <v>-232.61113200051051</v>
      </c>
      <c r="N62" s="6"/>
      <c r="P62">
        <v>375</v>
      </c>
      <c r="Q62">
        <v>6.62</v>
      </c>
    </row>
    <row r="63" spans="1:18" x14ac:dyDescent="0.25">
      <c r="A63" s="7">
        <v>44480</v>
      </c>
      <c r="B63">
        <v>56</v>
      </c>
      <c r="C63" s="1">
        <f t="shared" si="0"/>
        <v>-368.38310654402289</v>
      </c>
      <c r="D63" s="1">
        <f t="shared" si="1"/>
        <v>-134.85807979805548</v>
      </c>
      <c r="E63" s="1">
        <f t="shared" si="2"/>
        <v>-233.52502674596747</v>
      </c>
      <c r="F63" s="6">
        <f t="shared" si="6"/>
        <v>136997.53791558294</v>
      </c>
      <c r="H63" s="7">
        <v>44459</v>
      </c>
      <c r="I63" s="37">
        <v>750</v>
      </c>
      <c r="J63">
        <v>53</v>
      </c>
      <c r="K63" s="1">
        <f t="shared" si="9"/>
        <v>-368.38310654402289</v>
      </c>
      <c r="L63" s="1">
        <f t="shared" si="10"/>
        <v>-135.54383670251184</v>
      </c>
      <c r="M63" s="1">
        <f t="shared" si="11"/>
        <v>-232.83926984151105</v>
      </c>
      <c r="N63" s="6"/>
      <c r="P63">
        <v>375</v>
      </c>
      <c r="Q63">
        <v>6.62</v>
      </c>
    </row>
    <row r="64" spans="1:18" x14ac:dyDescent="0.25">
      <c r="A64" s="7">
        <v>44487</v>
      </c>
      <c r="B64">
        <v>57</v>
      </c>
      <c r="C64" s="1">
        <f t="shared" si="0"/>
        <v>-368.38310654402289</v>
      </c>
      <c r="D64" s="1">
        <f t="shared" si="1"/>
        <v>-134.62904563720843</v>
      </c>
      <c r="E64" s="1">
        <f t="shared" si="2"/>
        <v>-233.75406090681443</v>
      </c>
      <c r="F64" s="6">
        <f t="shared" si="6"/>
        <v>136763.78385467612</v>
      </c>
      <c r="H64" s="7">
        <v>44466</v>
      </c>
      <c r="I64" s="37">
        <v>750</v>
      </c>
      <c r="J64">
        <v>54</v>
      </c>
      <c r="K64" s="1">
        <f t="shared" si="9"/>
        <v>-368.38310654402289</v>
      </c>
      <c r="L64" s="1">
        <f t="shared" si="10"/>
        <v>-135.31547511093655</v>
      </c>
      <c r="M64" s="1">
        <f t="shared" si="11"/>
        <v>-233.06763143308638</v>
      </c>
      <c r="N64" s="6"/>
      <c r="P64">
        <v>375</v>
      </c>
      <c r="Q64" s="1">
        <f t="shared" ref="Q64" si="15">6.62</f>
        <v>6.62</v>
      </c>
    </row>
    <row r="65" spans="1:18" x14ac:dyDescent="0.25">
      <c r="A65" s="7">
        <v>44494</v>
      </c>
      <c r="B65">
        <v>58</v>
      </c>
      <c r="C65" s="1">
        <f t="shared" si="0"/>
        <v>-368.38310654402289</v>
      </c>
      <c r="D65" s="1">
        <f t="shared" si="1"/>
        <v>-134.39978684670368</v>
      </c>
      <c r="E65" s="1">
        <f t="shared" si="2"/>
        <v>-233.98331969731922</v>
      </c>
      <c r="F65" s="6">
        <f t="shared" si="6"/>
        <v>136529.8005349788</v>
      </c>
      <c r="H65" s="7">
        <v>44473</v>
      </c>
      <c r="I65" s="37">
        <v>750</v>
      </c>
      <c r="J65">
        <v>55</v>
      </c>
      <c r="K65" s="1">
        <f t="shared" si="9"/>
        <v>-368.38310654402289</v>
      </c>
      <c r="L65" s="1">
        <f t="shared" si="10"/>
        <v>-135.08688954933871</v>
      </c>
      <c r="M65" s="1">
        <f t="shared" si="11"/>
        <v>-233.29621699468422</v>
      </c>
      <c r="N65" s="6"/>
      <c r="P65">
        <v>375</v>
      </c>
      <c r="Q65">
        <v>6.62</v>
      </c>
    </row>
    <row r="66" spans="1:18" x14ac:dyDescent="0.25">
      <c r="A66" s="7">
        <v>44501</v>
      </c>
      <c r="B66">
        <v>59</v>
      </c>
      <c r="C66" s="1">
        <f t="shared" si="0"/>
        <v>-368.38310654402289</v>
      </c>
      <c r="D66" s="1">
        <f t="shared" si="1"/>
        <v>-134.17030320623132</v>
      </c>
      <c r="E66" s="1">
        <f t="shared" si="2"/>
        <v>-234.21280333779157</v>
      </c>
      <c r="F66" s="6">
        <f t="shared" si="6"/>
        <v>136295.58773164102</v>
      </c>
      <c r="H66" s="7">
        <v>44480</v>
      </c>
      <c r="I66" s="37">
        <v>750</v>
      </c>
      <c r="J66">
        <v>56</v>
      </c>
      <c r="K66" s="1">
        <f t="shared" si="9"/>
        <v>-368.38310654402289</v>
      </c>
      <c r="L66" s="1">
        <f t="shared" si="10"/>
        <v>-134.85807979805548</v>
      </c>
      <c r="M66" s="1">
        <f t="shared" si="11"/>
        <v>-233.52502674596747</v>
      </c>
      <c r="N66" s="6"/>
      <c r="P66">
        <v>375</v>
      </c>
      <c r="Q66">
        <v>6.62</v>
      </c>
    </row>
    <row r="67" spans="1:18" x14ac:dyDescent="0.25">
      <c r="A67" s="7">
        <v>44508</v>
      </c>
      <c r="B67">
        <v>60</v>
      </c>
      <c r="C67" s="1">
        <f t="shared" si="0"/>
        <v>-368.38310654402289</v>
      </c>
      <c r="D67" s="1">
        <f t="shared" si="1"/>
        <v>-133.9405944952654</v>
      </c>
      <c r="E67" s="1">
        <f t="shared" si="2"/>
        <v>-234.44251204875749</v>
      </c>
      <c r="F67" s="6">
        <f t="shared" si="6"/>
        <v>136061.14521959226</v>
      </c>
      <c r="H67" s="7">
        <v>44487</v>
      </c>
      <c r="I67" s="37">
        <v>750</v>
      </c>
      <c r="J67">
        <v>57</v>
      </c>
      <c r="K67" s="1">
        <f t="shared" si="9"/>
        <v>-368.38310654402289</v>
      </c>
      <c r="L67" s="1">
        <f t="shared" si="10"/>
        <v>-134.62904563720843</v>
      </c>
      <c r="M67" s="1">
        <f t="shared" si="11"/>
        <v>-233.75406090681443</v>
      </c>
      <c r="N67" s="6"/>
      <c r="P67">
        <v>375</v>
      </c>
      <c r="Q67" s="1">
        <f t="shared" ref="Q67" si="16">6.62</f>
        <v>6.62</v>
      </c>
    </row>
    <row r="68" spans="1:18" x14ac:dyDescent="0.25">
      <c r="A68" s="7">
        <v>44515</v>
      </c>
      <c r="B68">
        <v>61</v>
      </c>
      <c r="C68" s="1">
        <f t="shared" si="0"/>
        <v>-368.38310654402289</v>
      </c>
      <c r="D68" s="1">
        <f t="shared" si="1"/>
        <v>-133.71066049306373</v>
      </c>
      <c r="E68" s="1">
        <f t="shared" si="2"/>
        <v>-234.67244605095914</v>
      </c>
      <c r="F68" s="6">
        <f t="shared" si="6"/>
        <v>135826.47277354129</v>
      </c>
      <c r="H68" s="7">
        <v>44494</v>
      </c>
      <c r="I68" s="37">
        <v>750</v>
      </c>
      <c r="J68">
        <v>58</v>
      </c>
      <c r="K68" s="1">
        <f t="shared" si="9"/>
        <v>-368.38310654402289</v>
      </c>
      <c r="L68" s="1">
        <f t="shared" si="10"/>
        <v>-134.39978684670368</v>
      </c>
      <c r="M68" s="1">
        <f t="shared" si="11"/>
        <v>-233.98331969731922</v>
      </c>
      <c r="N68" s="6"/>
      <c r="P68">
        <v>375</v>
      </c>
      <c r="Q68">
        <v>6.62</v>
      </c>
    </row>
    <row r="69" spans="1:18" x14ac:dyDescent="0.25">
      <c r="A69" s="7">
        <v>44522</v>
      </c>
      <c r="B69">
        <v>62</v>
      </c>
      <c r="C69" s="1">
        <f t="shared" si="0"/>
        <v>-368.38310654402289</v>
      </c>
      <c r="D69" s="1">
        <f t="shared" si="1"/>
        <v>-133.48050097866761</v>
      </c>
      <c r="E69" s="1">
        <f t="shared" si="2"/>
        <v>-234.90260556535526</v>
      </c>
      <c r="F69" s="6">
        <f t="shared" si="6"/>
        <v>135591.57016797594</v>
      </c>
      <c r="H69" s="7">
        <v>44501</v>
      </c>
      <c r="I69" s="37">
        <v>750</v>
      </c>
      <c r="J69">
        <v>59</v>
      </c>
      <c r="K69" s="1">
        <f t="shared" si="9"/>
        <v>-368.38310654402289</v>
      </c>
      <c r="L69" s="1">
        <f t="shared" si="10"/>
        <v>-134.17030320623132</v>
      </c>
      <c r="M69" s="1">
        <f t="shared" si="11"/>
        <v>-234.21280333779157</v>
      </c>
      <c r="N69" s="6"/>
      <c r="P69">
        <v>375</v>
      </c>
      <c r="Q69">
        <v>6.62</v>
      </c>
    </row>
    <row r="70" spans="1:18" x14ac:dyDescent="0.25">
      <c r="A70" s="7">
        <v>44529</v>
      </c>
      <c r="B70">
        <v>63</v>
      </c>
      <c r="C70" s="1">
        <f t="shared" si="0"/>
        <v>-368.38310654402289</v>
      </c>
      <c r="D70" s="1">
        <f t="shared" si="1"/>
        <v>-133.2501157309016</v>
      </c>
      <c r="E70" s="1">
        <f t="shared" si="2"/>
        <v>-235.13299081312132</v>
      </c>
      <c r="F70" s="6">
        <f t="shared" si="6"/>
        <v>135356.43717716282</v>
      </c>
      <c r="H70" s="7">
        <v>44508</v>
      </c>
      <c r="I70" s="37">
        <v>750</v>
      </c>
      <c r="J70">
        <v>60</v>
      </c>
      <c r="K70" s="1">
        <f t="shared" si="9"/>
        <v>-368.38310654402289</v>
      </c>
      <c r="L70" s="1">
        <f t="shared" si="10"/>
        <v>-133.9405944952654</v>
      </c>
      <c r="M70" s="1">
        <f t="shared" si="11"/>
        <v>-234.44251204875749</v>
      </c>
      <c r="N70" s="6"/>
      <c r="P70">
        <v>375</v>
      </c>
      <c r="Q70" s="1">
        <f t="shared" ref="Q70" si="17">6.62</f>
        <v>6.62</v>
      </c>
    </row>
    <row r="71" spans="1:18" x14ac:dyDescent="0.25">
      <c r="A71" s="7">
        <v>44536</v>
      </c>
      <c r="B71">
        <v>64</v>
      </c>
      <c r="C71" s="1">
        <f t="shared" si="0"/>
        <v>-368.38310654402289</v>
      </c>
      <c r="D71" s="1">
        <f t="shared" si="1"/>
        <v>-133.01950452837332</v>
      </c>
      <c r="E71" s="1">
        <f t="shared" si="2"/>
        <v>-235.36360201564955</v>
      </c>
      <c r="F71" s="6">
        <f t="shared" si="6"/>
        <v>135121.07357514717</v>
      </c>
      <c r="H71" s="7">
        <v>44515</v>
      </c>
      <c r="I71" s="37">
        <v>750</v>
      </c>
      <c r="J71">
        <v>61</v>
      </c>
      <c r="K71" s="1">
        <f t="shared" si="9"/>
        <v>-368.38310654402289</v>
      </c>
      <c r="L71" s="1">
        <f t="shared" si="10"/>
        <v>-133.71066049306373</v>
      </c>
      <c r="M71" s="1">
        <f t="shared" si="11"/>
        <v>-234.67244605095914</v>
      </c>
      <c r="N71" s="6"/>
      <c r="P71">
        <v>375</v>
      </c>
      <c r="Q71">
        <v>6.62</v>
      </c>
    </row>
    <row r="72" spans="1:18" x14ac:dyDescent="0.25">
      <c r="A72" s="7">
        <v>44543</v>
      </c>
      <c r="B72">
        <v>65</v>
      </c>
      <c r="C72" s="1">
        <f t="shared" si="0"/>
        <v>-368.38310654402289</v>
      </c>
      <c r="D72" s="1">
        <f t="shared" si="1"/>
        <v>-132.78866714947335</v>
      </c>
      <c r="E72" s="1">
        <f t="shared" si="2"/>
        <v>-235.59443939454951</v>
      </c>
      <c r="F72" s="6">
        <f t="shared" si="6"/>
        <v>134885.47913575263</v>
      </c>
      <c r="H72" s="7">
        <v>44522</v>
      </c>
      <c r="I72" s="37">
        <v>750</v>
      </c>
      <c r="J72">
        <v>62</v>
      </c>
      <c r="K72" s="1">
        <f t="shared" si="9"/>
        <v>-368.38310654402289</v>
      </c>
      <c r="L72" s="1">
        <f t="shared" si="10"/>
        <v>-133.48050097866761</v>
      </c>
      <c r="M72" s="1">
        <f t="shared" si="11"/>
        <v>-234.90260556535526</v>
      </c>
      <c r="N72" s="6"/>
      <c r="P72">
        <v>375</v>
      </c>
      <c r="Q72">
        <v>6.62</v>
      </c>
    </row>
    <row r="73" spans="1:18" x14ac:dyDescent="0.25">
      <c r="A73" s="7">
        <v>44550</v>
      </c>
      <c r="B73">
        <v>66</v>
      </c>
      <c r="C73" s="1">
        <f t="shared" ref="C73:C136" si="18">PMT($C$2/$C$4,$C$3*$C$4,$C$5)</f>
        <v>-368.38310654402289</v>
      </c>
      <c r="D73" s="1">
        <f t="shared" ref="D73:D136" si="19">IPMT($C$2/$C$4,B73,$C$3*$C$4,$C$5)</f>
        <v>-132.55760337237487</v>
      </c>
      <c r="E73" s="1">
        <f t="shared" ref="E73:E136" si="20">PPMT($C$2/$C$4,B73,$C$3*$C$4,$C$5)</f>
        <v>-235.82550317164802</v>
      </c>
      <c r="F73" s="6">
        <f t="shared" si="6"/>
        <v>134649.65363258097</v>
      </c>
      <c r="H73" s="7">
        <v>44529</v>
      </c>
      <c r="I73" s="37">
        <v>750</v>
      </c>
      <c r="J73">
        <v>63</v>
      </c>
      <c r="K73" s="1">
        <f t="shared" si="9"/>
        <v>-368.38310654402289</v>
      </c>
      <c r="L73" s="1">
        <f t="shared" si="10"/>
        <v>-133.2501157309016</v>
      </c>
      <c r="M73" s="1">
        <f t="shared" si="11"/>
        <v>-235.13299081312132</v>
      </c>
      <c r="N73" s="6"/>
      <c r="P73">
        <v>375</v>
      </c>
      <c r="Q73" s="1">
        <f t="shared" ref="Q73:R73" si="21">6.62</f>
        <v>6.62</v>
      </c>
      <c r="R73" s="1"/>
    </row>
    <row r="74" spans="1:18" x14ac:dyDescent="0.25">
      <c r="A74" s="7">
        <v>44557</v>
      </c>
      <c r="B74">
        <v>67</v>
      </c>
      <c r="C74" s="1">
        <f t="shared" si="18"/>
        <v>-368.38310654402289</v>
      </c>
      <c r="D74" s="1">
        <f t="shared" si="19"/>
        <v>-132.32631297503343</v>
      </c>
      <c r="E74" s="1">
        <f t="shared" si="20"/>
        <v>-236.05679356898946</v>
      </c>
      <c r="F74" s="6">
        <f t="shared" ref="F74:F137" si="22">F73+E74</f>
        <v>134413.596839012</v>
      </c>
      <c r="H74" s="7">
        <v>44536</v>
      </c>
      <c r="I74" s="37">
        <v>750</v>
      </c>
      <c r="J74">
        <v>64</v>
      </c>
      <c r="K74" s="1">
        <f t="shared" si="9"/>
        <v>-368.38310654402289</v>
      </c>
      <c r="L74" s="1">
        <f t="shared" si="10"/>
        <v>-133.01950452837332</v>
      </c>
      <c r="M74" s="1">
        <f t="shared" si="11"/>
        <v>-235.36360201564955</v>
      </c>
      <c r="N74" s="6"/>
      <c r="P74">
        <v>375</v>
      </c>
      <c r="Q74">
        <v>6.62</v>
      </c>
    </row>
    <row r="75" spans="1:18" x14ac:dyDescent="0.25">
      <c r="A75" s="7">
        <v>44564</v>
      </c>
      <c r="B75">
        <v>68</v>
      </c>
      <c r="C75" s="1">
        <f t="shared" si="18"/>
        <v>-368.38310654402289</v>
      </c>
      <c r="D75" s="1">
        <f t="shared" si="19"/>
        <v>-132.09479573518692</v>
      </c>
      <c r="E75" s="1">
        <f t="shared" si="20"/>
        <v>-236.28831080883594</v>
      </c>
      <c r="F75" s="6">
        <f t="shared" si="22"/>
        <v>134177.30852820317</v>
      </c>
      <c r="H75" s="7">
        <v>44543</v>
      </c>
      <c r="I75" s="37">
        <v>750</v>
      </c>
      <c r="J75">
        <v>65</v>
      </c>
      <c r="K75" s="1">
        <f t="shared" si="9"/>
        <v>-368.38310654402289</v>
      </c>
      <c r="L75" s="1">
        <f t="shared" si="10"/>
        <v>-132.78866714947335</v>
      </c>
      <c r="M75" s="1">
        <f t="shared" si="11"/>
        <v>-235.59443939454951</v>
      </c>
      <c r="N75" s="6"/>
      <c r="P75">
        <v>375</v>
      </c>
      <c r="Q75">
        <v>6.62</v>
      </c>
    </row>
    <row r="76" spans="1:18" x14ac:dyDescent="0.25">
      <c r="A76" s="7">
        <v>44571</v>
      </c>
      <c r="B76">
        <v>69</v>
      </c>
      <c r="C76" s="1">
        <f t="shared" si="18"/>
        <v>-368.38310654402289</v>
      </c>
      <c r="D76" s="1">
        <f t="shared" si="19"/>
        <v>-131.8630514303552</v>
      </c>
      <c r="E76" s="1">
        <f t="shared" si="20"/>
        <v>-236.52005511366769</v>
      </c>
      <c r="F76" s="6">
        <f t="shared" si="22"/>
        <v>133940.78847308949</v>
      </c>
      <c r="H76" s="7">
        <v>44550</v>
      </c>
      <c r="I76" s="37">
        <v>750</v>
      </c>
      <c r="J76">
        <v>66</v>
      </c>
      <c r="K76" s="1">
        <f t="shared" si="9"/>
        <v>-368.38310654402289</v>
      </c>
      <c r="L76" s="1">
        <f t="shared" si="10"/>
        <v>-132.55760337237487</v>
      </c>
      <c r="M76" s="1">
        <f t="shared" si="11"/>
        <v>-235.82550317164802</v>
      </c>
      <c r="N76" s="6"/>
      <c r="P76">
        <v>375</v>
      </c>
      <c r="Q76" s="1">
        <f t="shared" ref="Q76:R76" si="23">6.62</f>
        <v>6.62</v>
      </c>
      <c r="R76" s="1"/>
    </row>
    <row r="77" spans="1:18" x14ac:dyDescent="0.25">
      <c r="A77" s="7">
        <v>44578</v>
      </c>
      <c r="B77">
        <v>70</v>
      </c>
      <c r="C77" s="1">
        <f t="shared" si="18"/>
        <v>-368.38310654402289</v>
      </c>
      <c r="D77" s="1">
        <f t="shared" si="19"/>
        <v>-131.63107983783985</v>
      </c>
      <c r="E77" s="1">
        <f t="shared" si="20"/>
        <v>-236.75202670618305</v>
      </c>
      <c r="F77" s="6">
        <f t="shared" si="22"/>
        <v>133704.03644638331</v>
      </c>
      <c r="H77" s="7">
        <v>44557</v>
      </c>
      <c r="I77" s="37">
        <v>750</v>
      </c>
      <c r="J77">
        <v>67</v>
      </c>
      <c r="K77" s="1">
        <f t="shared" si="9"/>
        <v>-368.38310654402289</v>
      </c>
      <c r="L77" s="1">
        <f t="shared" si="10"/>
        <v>-132.32631297503343</v>
      </c>
      <c r="M77" s="1">
        <f t="shared" si="11"/>
        <v>-236.05679356898946</v>
      </c>
      <c r="N77" s="6"/>
      <c r="P77">
        <v>375</v>
      </c>
      <c r="Q77">
        <v>6.62</v>
      </c>
    </row>
    <row r="78" spans="1:18" x14ac:dyDescent="0.25">
      <c r="A78" s="7">
        <v>44585</v>
      </c>
      <c r="B78">
        <v>71</v>
      </c>
      <c r="C78" s="1">
        <f t="shared" si="18"/>
        <v>-368.38310654402289</v>
      </c>
      <c r="D78" s="1">
        <f t="shared" si="19"/>
        <v>-131.39888073472417</v>
      </c>
      <c r="E78" s="1">
        <f t="shared" si="20"/>
        <v>-236.98422580929872</v>
      </c>
      <c r="F78" s="6">
        <f t="shared" si="22"/>
        <v>133467.052220574</v>
      </c>
      <c r="H78" s="7">
        <v>44564</v>
      </c>
      <c r="I78" s="37">
        <v>750</v>
      </c>
      <c r="J78">
        <v>68</v>
      </c>
      <c r="K78" s="1">
        <f t="shared" si="9"/>
        <v>-368.38310654402289</v>
      </c>
      <c r="L78" s="1">
        <f t="shared" si="10"/>
        <v>-132.09479573518692</v>
      </c>
      <c r="M78" s="1">
        <f t="shared" si="11"/>
        <v>-236.28831080883594</v>
      </c>
      <c r="N78" s="6"/>
      <c r="P78">
        <v>375</v>
      </c>
      <c r="Q78">
        <v>6.62</v>
      </c>
    </row>
    <row r="79" spans="1:18" x14ac:dyDescent="0.25">
      <c r="A79" s="7">
        <v>44592</v>
      </c>
      <c r="B79">
        <v>72</v>
      </c>
      <c r="C79" s="1">
        <f t="shared" si="18"/>
        <v>-368.38310654402289</v>
      </c>
      <c r="D79" s="1">
        <f t="shared" si="19"/>
        <v>-131.16645389787277</v>
      </c>
      <c r="E79" s="1">
        <f t="shared" si="20"/>
        <v>-237.21665264615015</v>
      </c>
      <c r="F79" s="6">
        <f t="shared" si="22"/>
        <v>133229.83556792786</v>
      </c>
      <c r="H79" s="7">
        <v>44571</v>
      </c>
      <c r="I79" s="37">
        <v>750</v>
      </c>
      <c r="J79">
        <v>69</v>
      </c>
      <c r="K79" s="1">
        <f t="shared" si="9"/>
        <v>-368.38310654402289</v>
      </c>
      <c r="L79" s="1">
        <f t="shared" si="10"/>
        <v>-131.8630514303552</v>
      </c>
      <c r="M79" s="1">
        <f t="shared" si="11"/>
        <v>-236.52005511366769</v>
      </c>
      <c r="N79" s="6"/>
      <c r="P79">
        <v>375</v>
      </c>
      <c r="Q79" s="1">
        <f t="shared" ref="Q79:R79" si="24">6.62</f>
        <v>6.62</v>
      </c>
      <c r="R79" s="1"/>
    </row>
    <row r="80" spans="1:18" x14ac:dyDescent="0.25">
      <c r="A80" s="7">
        <v>44599</v>
      </c>
      <c r="B80">
        <v>73</v>
      </c>
      <c r="C80" s="1">
        <f t="shared" si="18"/>
        <v>-368.38310654402289</v>
      </c>
      <c r="D80" s="1">
        <f t="shared" si="19"/>
        <v>-130.93379910393134</v>
      </c>
      <c r="E80" s="1">
        <f t="shared" si="20"/>
        <v>-237.44930744009156</v>
      </c>
      <c r="F80" s="6">
        <f t="shared" si="22"/>
        <v>132992.38626048778</v>
      </c>
      <c r="H80" s="7">
        <v>44578</v>
      </c>
      <c r="I80" s="37">
        <v>750</v>
      </c>
      <c r="J80">
        <v>70</v>
      </c>
      <c r="K80" s="1">
        <f t="shared" si="9"/>
        <v>-368.38310654402289</v>
      </c>
      <c r="L80" s="1">
        <f t="shared" si="10"/>
        <v>-131.63107983783985</v>
      </c>
      <c r="M80" s="1">
        <f t="shared" si="11"/>
        <v>-236.75202670618305</v>
      </c>
      <c r="N80" s="6"/>
      <c r="P80">
        <v>375</v>
      </c>
      <c r="Q80">
        <v>6.62</v>
      </c>
    </row>
    <row r="81" spans="1:18" x14ac:dyDescent="0.25">
      <c r="A81" s="7">
        <v>44606</v>
      </c>
      <c r="B81">
        <v>74</v>
      </c>
      <c r="C81" s="1">
        <f t="shared" si="18"/>
        <v>-368.38310654402289</v>
      </c>
      <c r="D81" s="1">
        <f t="shared" si="19"/>
        <v>-130.70091612932666</v>
      </c>
      <c r="E81" s="1">
        <f t="shared" si="20"/>
        <v>-237.68219041469627</v>
      </c>
      <c r="F81" s="6">
        <f t="shared" si="22"/>
        <v>132754.70407007309</v>
      </c>
      <c r="H81" s="7">
        <v>44585</v>
      </c>
      <c r="I81" s="37">
        <v>750</v>
      </c>
      <c r="J81">
        <v>71</v>
      </c>
      <c r="K81" s="1">
        <f t="shared" si="9"/>
        <v>-368.38310654402289</v>
      </c>
      <c r="L81" s="1">
        <f t="shared" si="10"/>
        <v>-131.39888073472417</v>
      </c>
      <c r="M81" s="1">
        <f t="shared" si="11"/>
        <v>-236.98422580929872</v>
      </c>
      <c r="N81" s="6"/>
      <c r="P81">
        <v>375</v>
      </c>
      <c r="Q81">
        <v>6.62</v>
      </c>
    </row>
    <row r="82" spans="1:18" x14ac:dyDescent="0.25">
      <c r="A82" s="7">
        <v>44613</v>
      </c>
      <c r="B82">
        <v>75</v>
      </c>
      <c r="C82" s="1">
        <f t="shared" si="18"/>
        <v>-368.38310654402289</v>
      </c>
      <c r="D82" s="1">
        <f t="shared" si="19"/>
        <v>-130.46780475026603</v>
      </c>
      <c r="E82" s="1">
        <f t="shared" si="20"/>
        <v>-237.91530179375684</v>
      </c>
      <c r="F82" s="6">
        <f t="shared" si="22"/>
        <v>132516.78876827934</v>
      </c>
      <c r="H82" s="7">
        <v>44592</v>
      </c>
      <c r="I82" s="37">
        <v>750</v>
      </c>
      <c r="J82">
        <v>72</v>
      </c>
      <c r="K82" s="1">
        <f t="shared" si="9"/>
        <v>-368.38310654402289</v>
      </c>
      <c r="L82" s="1">
        <f t="shared" si="10"/>
        <v>-131.16645389787277</v>
      </c>
      <c r="M82" s="1">
        <f t="shared" si="11"/>
        <v>-237.21665264615015</v>
      </c>
      <c r="N82" s="6"/>
      <c r="P82">
        <v>375</v>
      </c>
      <c r="Q82" s="1">
        <f t="shared" ref="Q82:R82" si="25">6.62</f>
        <v>6.62</v>
      </c>
      <c r="R82" s="1"/>
    </row>
    <row r="83" spans="1:18" x14ac:dyDescent="0.25">
      <c r="A83" s="7">
        <v>44620</v>
      </c>
      <c r="B83">
        <v>76</v>
      </c>
      <c r="C83" s="1">
        <f t="shared" si="18"/>
        <v>-368.38310654402289</v>
      </c>
      <c r="D83" s="1">
        <f t="shared" si="19"/>
        <v>-130.23446474273757</v>
      </c>
      <c r="E83" s="1">
        <f t="shared" si="20"/>
        <v>-238.14864180128535</v>
      </c>
      <c r="F83" s="6">
        <f t="shared" si="22"/>
        <v>132278.64012647804</v>
      </c>
      <c r="H83" s="7">
        <v>44599</v>
      </c>
      <c r="I83" s="37">
        <v>750</v>
      </c>
      <c r="J83">
        <v>73</v>
      </c>
      <c r="K83" s="1">
        <f t="shared" si="9"/>
        <v>-368.38310654402289</v>
      </c>
      <c r="L83" s="1">
        <f t="shared" si="10"/>
        <v>-130.93379910393134</v>
      </c>
      <c r="M83" s="1">
        <f t="shared" si="11"/>
        <v>-237.44930744009156</v>
      </c>
      <c r="N83" s="6"/>
      <c r="P83">
        <v>375</v>
      </c>
      <c r="Q83">
        <v>6.62</v>
      </c>
    </row>
    <row r="84" spans="1:18" x14ac:dyDescent="0.25">
      <c r="A84" s="7">
        <v>44627</v>
      </c>
      <c r="B84">
        <v>77</v>
      </c>
      <c r="C84" s="1">
        <f t="shared" si="18"/>
        <v>-368.38310654402289</v>
      </c>
      <c r="D84" s="1">
        <f t="shared" si="19"/>
        <v>-130.00089588250938</v>
      </c>
      <c r="E84" s="1">
        <f t="shared" si="20"/>
        <v>-238.38221066151354</v>
      </c>
      <c r="F84" s="6">
        <f t="shared" si="22"/>
        <v>132040.25791581653</v>
      </c>
      <c r="H84" s="7">
        <v>44606</v>
      </c>
      <c r="I84" s="37">
        <v>750</v>
      </c>
      <c r="J84">
        <v>74</v>
      </c>
      <c r="K84" s="1">
        <f t="shared" si="9"/>
        <v>-368.38310654402289</v>
      </c>
      <c r="L84" s="1">
        <f t="shared" si="10"/>
        <v>-130.70091612932666</v>
      </c>
      <c r="M84" s="1">
        <f t="shared" si="11"/>
        <v>-237.68219041469627</v>
      </c>
      <c r="N84" s="6"/>
      <c r="P84">
        <v>375</v>
      </c>
      <c r="Q84">
        <v>6.62</v>
      </c>
    </row>
    <row r="85" spans="1:18" x14ac:dyDescent="0.25">
      <c r="A85" s="7">
        <v>44634</v>
      </c>
      <c r="B85">
        <v>78</v>
      </c>
      <c r="C85" s="1">
        <f t="shared" si="18"/>
        <v>-368.38310654402289</v>
      </c>
      <c r="D85" s="1">
        <f t="shared" si="19"/>
        <v>-129.76709794512982</v>
      </c>
      <c r="E85" s="1">
        <f t="shared" si="20"/>
        <v>-238.61600859889307</v>
      </c>
      <c r="F85" s="6">
        <f t="shared" si="22"/>
        <v>131801.64190721765</v>
      </c>
      <c r="H85" s="7">
        <v>44613</v>
      </c>
      <c r="I85" s="37">
        <v>750</v>
      </c>
      <c r="J85">
        <v>75</v>
      </c>
      <c r="K85" s="1">
        <f t="shared" si="9"/>
        <v>-368.38310654402289</v>
      </c>
      <c r="L85" s="1">
        <f t="shared" si="10"/>
        <v>-130.46780475026603</v>
      </c>
      <c r="M85" s="1">
        <f t="shared" si="11"/>
        <v>-237.91530179375684</v>
      </c>
      <c r="N85" s="6"/>
      <c r="P85">
        <v>375</v>
      </c>
      <c r="Q85" s="1">
        <f t="shared" ref="Q85:R85" si="26">6.62</f>
        <v>6.62</v>
      </c>
      <c r="R85" s="1"/>
    </row>
    <row r="86" spans="1:18" x14ac:dyDescent="0.25">
      <c r="A86" s="7">
        <v>44641</v>
      </c>
      <c r="B86">
        <v>79</v>
      </c>
      <c r="C86" s="1">
        <f t="shared" si="18"/>
        <v>-368.38310654402289</v>
      </c>
      <c r="D86" s="1">
        <f t="shared" si="19"/>
        <v>-129.53307070592709</v>
      </c>
      <c r="E86" s="1">
        <f t="shared" si="20"/>
        <v>-238.85003583809583</v>
      </c>
      <c r="F86" s="6">
        <f t="shared" si="22"/>
        <v>131562.79187137957</v>
      </c>
      <c r="H86" s="7">
        <v>44620</v>
      </c>
      <c r="I86" s="37">
        <v>750</v>
      </c>
      <c r="J86">
        <v>76</v>
      </c>
      <c r="K86" s="1">
        <f t="shared" si="9"/>
        <v>-368.38310654402289</v>
      </c>
      <c r="L86" s="1">
        <f t="shared" si="10"/>
        <v>-130.23446474273757</v>
      </c>
      <c r="M86" s="1">
        <f t="shared" si="11"/>
        <v>-238.14864180128535</v>
      </c>
      <c r="N86" s="6"/>
      <c r="P86">
        <v>375</v>
      </c>
      <c r="Q86">
        <v>6.62</v>
      </c>
    </row>
    <row r="87" spans="1:18" x14ac:dyDescent="0.25">
      <c r="A87" s="7">
        <v>44629</v>
      </c>
      <c r="B87">
        <v>80</v>
      </c>
      <c r="C87" s="1">
        <f t="shared" si="18"/>
        <v>-368.38310654402289</v>
      </c>
      <c r="D87" s="1">
        <f t="shared" si="19"/>
        <v>-129.29881394000893</v>
      </c>
      <c r="E87" s="1">
        <f t="shared" si="20"/>
        <v>-239.08429260401397</v>
      </c>
      <c r="F87" s="6">
        <f t="shared" si="22"/>
        <v>131323.70757877556</v>
      </c>
      <c r="H87" s="7">
        <v>44627</v>
      </c>
      <c r="I87" s="37">
        <v>750</v>
      </c>
      <c r="J87">
        <v>77</v>
      </c>
      <c r="K87" s="1">
        <f t="shared" si="9"/>
        <v>-368.38310654402289</v>
      </c>
      <c r="L87" s="1">
        <f t="shared" si="10"/>
        <v>-130.00089588250938</v>
      </c>
      <c r="M87" s="1">
        <f t="shared" si="11"/>
        <v>-238.38221066151354</v>
      </c>
      <c r="N87" s="6"/>
      <c r="P87">
        <v>375</v>
      </c>
      <c r="Q87">
        <v>6.62</v>
      </c>
    </row>
    <row r="88" spans="1:18" x14ac:dyDescent="0.25">
      <c r="A88" s="7">
        <v>44656</v>
      </c>
      <c r="B88">
        <v>81</v>
      </c>
      <c r="C88" s="1">
        <f t="shared" si="18"/>
        <v>-368.38310654402289</v>
      </c>
      <c r="D88" s="1">
        <f t="shared" si="19"/>
        <v>-129.06432742226266</v>
      </c>
      <c r="E88" s="1">
        <f t="shared" si="20"/>
        <v>-239.31877912176023</v>
      </c>
      <c r="F88" s="6">
        <f t="shared" si="22"/>
        <v>131084.3887996538</v>
      </c>
      <c r="H88" s="7">
        <v>44634</v>
      </c>
      <c r="I88" s="37">
        <v>750</v>
      </c>
      <c r="J88">
        <v>78</v>
      </c>
      <c r="K88" s="1">
        <f t="shared" si="9"/>
        <v>-368.38310654402289</v>
      </c>
      <c r="L88" s="1">
        <f t="shared" si="10"/>
        <v>-129.76709794512982</v>
      </c>
      <c r="M88" s="1">
        <f t="shared" si="11"/>
        <v>-238.61600859889307</v>
      </c>
      <c r="N88" s="6"/>
      <c r="P88">
        <v>375</v>
      </c>
      <c r="Q88" s="1">
        <f t="shared" ref="Q88:R88" si="27">6.62</f>
        <v>6.62</v>
      </c>
      <c r="R88" s="1"/>
    </row>
    <row r="89" spans="1:18" x14ac:dyDescent="0.25">
      <c r="A89" s="7">
        <v>44663</v>
      </c>
      <c r="B89">
        <v>82</v>
      </c>
      <c r="C89" s="1">
        <f t="shared" si="18"/>
        <v>-368.38310654402289</v>
      </c>
      <c r="D89" s="1">
        <f t="shared" si="19"/>
        <v>-128.82961092735482</v>
      </c>
      <c r="E89" s="1">
        <f t="shared" si="20"/>
        <v>-239.55349561666807</v>
      </c>
      <c r="F89" s="6">
        <f t="shared" si="22"/>
        <v>130844.83530403713</v>
      </c>
      <c r="H89" s="7">
        <v>44641</v>
      </c>
      <c r="I89" s="37">
        <v>750</v>
      </c>
      <c r="J89">
        <v>79</v>
      </c>
      <c r="K89" s="1">
        <f t="shared" si="9"/>
        <v>-368.38310654402289</v>
      </c>
      <c r="L89" s="1">
        <f t="shared" si="10"/>
        <v>-129.53307070592709</v>
      </c>
      <c r="M89" s="1">
        <f t="shared" si="11"/>
        <v>-238.85003583809583</v>
      </c>
      <c r="N89" s="6"/>
      <c r="P89">
        <v>375</v>
      </c>
      <c r="Q89">
        <v>6.62</v>
      </c>
    </row>
    <row r="90" spans="1:18" x14ac:dyDescent="0.25">
      <c r="A90" s="7">
        <v>44670</v>
      </c>
      <c r="B90">
        <v>83</v>
      </c>
      <c r="C90" s="1">
        <f t="shared" si="18"/>
        <v>-368.38310654402289</v>
      </c>
      <c r="D90" s="1">
        <f t="shared" si="19"/>
        <v>-128.59466422973077</v>
      </c>
      <c r="E90" s="1">
        <f t="shared" si="20"/>
        <v>-239.7884423142921</v>
      </c>
      <c r="F90" s="6">
        <f t="shared" si="22"/>
        <v>130605.04686172283</v>
      </c>
      <c r="H90" s="7">
        <v>44629</v>
      </c>
      <c r="I90" s="37">
        <v>750</v>
      </c>
      <c r="J90">
        <v>80</v>
      </c>
      <c r="K90" s="1">
        <f t="shared" si="9"/>
        <v>-368.38310654402289</v>
      </c>
      <c r="L90" s="1">
        <f t="shared" si="10"/>
        <v>-129.29881394000893</v>
      </c>
      <c r="M90" s="1">
        <f t="shared" si="11"/>
        <v>-239.08429260401397</v>
      </c>
      <c r="N90" s="6"/>
      <c r="P90">
        <v>375</v>
      </c>
      <c r="Q90">
        <f>6.62-0.94</f>
        <v>5.68</v>
      </c>
    </row>
    <row r="91" spans="1:18" x14ac:dyDescent="0.25">
      <c r="A91" s="7">
        <v>44677</v>
      </c>
      <c r="B91">
        <v>84</v>
      </c>
      <c r="C91" s="1">
        <f t="shared" si="18"/>
        <v>-368.38310654402289</v>
      </c>
      <c r="D91" s="1">
        <f t="shared" si="19"/>
        <v>-128.35948710361484</v>
      </c>
      <c r="E91" s="1">
        <f t="shared" si="20"/>
        <v>-240.02361944040808</v>
      </c>
      <c r="F91" s="6">
        <f t="shared" si="22"/>
        <v>130365.02324228242</v>
      </c>
      <c r="H91" s="7">
        <v>44656</v>
      </c>
      <c r="I91" s="37">
        <v>750</v>
      </c>
      <c r="J91">
        <v>81</v>
      </c>
      <c r="K91" s="1">
        <f t="shared" si="9"/>
        <v>-368.38310654402289</v>
      </c>
      <c r="L91" s="1">
        <f t="shared" si="10"/>
        <v>-129.06432742226266</v>
      </c>
      <c r="M91" s="1">
        <f t="shared" si="11"/>
        <v>-239.31877912176023</v>
      </c>
      <c r="N91" s="6"/>
      <c r="P91">
        <v>375</v>
      </c>
      <c r="Q91" s="1"/>
      <c r="R91" s="1"/>
    </row>
    <row r="92" spans="1:18" x14ac:dyDescent="0.25">
      <c r="A92" s="7">
        <v>44684</v>
      </c>
      <c r="B92">
        <v>85</v>
      </c>
      <c r="C92" s="1">
        <f t="shared" si="18"/>
        <v>-368.38310654402289</v>
      </c>
      <c r="D92" s="1">
        <f t="shared" si="19"/>
        <v>-128.12407932300982</v>
      </c>
      <c r="E92" s="1">
        <f t="shared" si="20"/>
        <v>-240.2590272210131</v>
      </c>
      <c r="F92" s="6">
        <f t="shared" si="22"/>
        <v>130124.76421506141</v>
      </c>
      <c r="H92" s="7">
        <v>44663</v>
      </c>
      <c r="I92" s="37">
        <v>750</v>
      </c>
      <c r="J92">
        <v>82</v>
      </c>
      <c r="K92" s="1">
        <f t="shared" si="9"/>
        <v>-368.38310654402289</v>
      </c>
      <c r="L92" s="1">
        <f t="shared" si="10"/>
        <v>-128.82961092735482</v>
      </c>
      <c r="M92" s="1">
        <f t="shared" si="11"/>
        <v>-239.55349561666807</v>
      </c>
      <c r="N92" s="6"/>
      <c r="P92">
        <v>375</v>
      </c>
    </row>
    <row r="93" spans="1:18" x14ac:dyDescent="0.25">
      <c r="A93" s="7">
        <v>44691</v>
      </c>
      <c r="B93">
        <v>86</v>
      </c>
      <c r="C93" s="1">
        <f t="shared" si="18"/>
        <v>-368.38310654402289</v>
      </c>
      <c r="D93" s="1">
        <f t="shared" si="19"/>
        <v>-127.88844066169688</v>
      </c>
      <c r="E93" s="1">
        <f t="shared" si="20"/>
        <v>-240.49466588232599</v>
      </c>
      <c r="F93" s="6">
        <f t="shared" si="22"/>
        <v>129884.26954917908</v>
      </c>
      <c r="H93" s="7">
        <v>44670</v>
      </c>
      <c r="I93" s="37">
        <v>750</v>
      </c>
      <c r="J93">
        <v>83</v>
      </c>
      <c r="K93" s="1">
        <f t="shared" si="9"/>
        <v>-368.38310654402289</v>
      </c>
      <c r="L93" s="1">
        <f t="shared" si="10"/>
        <v>-128.59466422973077</v>
      </c>
      <c r="M93" s="1">
        <f t="shared" si="11"/>
        <v>-239.7884423142921</v>
      </c>
      <c r="N93" s="6"/>
      <c r="P93">
        <v>375</v>
      </c>
    </row>
    <row r="94" spans="1:18" ht="15.75" thickBot="1" x14ac:dyDescent="0.3">
      <c r="A94" s="7">
        <v>44698</v>
      </c>
      <c r="B94">
        <v>87</v>
      </c>
      <c r="C94" s="1">
        <f t="shared" si="18"/>
        <v>-368.38310654402289</v>
      </c>
      <c r="D94" s="1">
        <f t="shared" si="19"/>
        <v>-127.65257089323539</v>
      </c>
      <c r="E94" s="1">
        <f t="shared" si="20"/>
        <v>-240.73053565078752</v>
      </c>
      <c r="F94" s="6">
        <f t="shared" si="22"/>
        <v>129643.53901352829</v>
      </c>
      <c r="H94" s="7">
        <v>44677</v>
      </c>
      <c r="I94" s="37">
        <v>750</v>
      </c>
      <c r="J94">
        <v>84</v>
      </c>
      <c r="K94" s="1">
        <f t="shared" si="9"/>
        <v>-368.38310654402289</v>
      </c>
      <c r="L94" s="1">
        <f t="shared" si="10"/>
        <v>-128.35948710361484</v>
      </c>
      <c r="M94" s="1">
        <f t="shared" si="11"/>
        <v>-240.02361944040808</v>
      </c>
      <c r="N94" s="6"/>
      <c r="P94">
        <v>375</v>
      </c>
      <c r="Q94" s="1"/>
      <c r="R94" s="20"/>
    </row>
    <row r="95" spans="1:18" x14ac:dyDescent="0.25">
      <c r="A95" s="7">
        <v>44705</v>
      </c>
      <c r="B95">
        <v>88</v>
      </c>
      <c r="C95" s="1">
        <f t="shared" si="18"/>
        <v>-368.38310654402289</v>
      </c>
      <c r="D95" s="1">
        <f t="shared" si="19"/>
        <v>-127.41646979096251</v>
      </c>
      <c r="E95" s="1">
        <f t="shared" si="20"/>
        <v>-240.96663675306041</v>
      </c>
      <c r="F95" s="6">
        <f t="shared" si="22"/>
        <v>129402.57237677524</v>
      </c>
      <c r="H95" s="7">
        <v>44684</v>
      </c>
      <c r="I95" s="37">
        <v>750</v>
      </c>
      <c r="J95">
        <v>85</v>
      </c>
      <c r="K95" s="1">
        <f t="shared" si="9"/>
        <v>-368.38310654402289</v>
      </c>
      <c r="L95" s="1">
        <f t="shared" si="10"/>
        <v>-128.12407932300982</v>
      </c>
      <c r="M95" s="1">
        <f t="shared" si="11"/>
        <v>-240.2590272210131</v>
      </c>
      <c r="N95" s="6"/>
      <c r="P95">
        <v>375</v>
      </c>
      <c r="Q95" s="1"/>
    </row>
    <row r="96" spans="1:18" x14ac:dyDescent="0.25">
      <c r="A96" s="7">
        <v>44712</v>
      </c>
      <c r="B96">
        <v>89</v>
      </c>
      <c r="C96" s="1">
        <f t="shared" si="18"/>
        <v>-368.38310654402289</v>
      </c>
      <c r="D96" s="1">
        <f t="shared" si="19"/>
        <v>-127.18013712799315</v>
      </c>
      <c r="E96" s="1">
        <f t="shared" si="20"/>
        <v>-241.20296941602976</v>
      </c>
      <c r="F96" s="6">
        <f t="shared" si="22"/>
        <v>129161.36940735921</v>
      </c>
      <c r="H96" s="7">
        <v>44691</v>
      </c>
      <c r="I96" s="37">
        <v>750</v>
      </c>
      <c r="J96">
        <v>86</v>
      </c>
      <c r="K96" s="1">
        <f t="shared" si="9"/>
        <v>-368.38310654402289</v>
      </c>
      <c r="L96" s="1">
        <f t="shared" si="10"/>
        <v>-127.88844066169688</v>
      </c>
      <c r="M96" s="1">
        <f t="shared" si="11"/>
        <v>-240.49466588232599</v>
      </c>
      <c r="N96" s="6"/>
      <c r="P96">
        <v>375</v>
      </c>
    </row>
    <row r="97" spans="1:18" x14ac:dyDescent="0.25">
      <c r="A97" s="7">
        <v>44719</v>
      </c>
      <c r="B97">
        <v>90</v>
      </c>
      <c r="C97" s="1">
        <f t="shared" si="18"/>
        <v>-368.38310654402289</v>
      </c>
      <c r="D97" s="1">
        <f t="shared" si="19"/>
        <v>-126.94357267721975</v>
      </c>
      <c r="E97" s="1">
        <f t="shared" si="20"/>
        <v>-241.43953386680317</v>
      </c>
      <c r="F97" s="6">
        <f t="shared" si="22"/>
        <v>128919.92987349241</v>
      </c>
      <c r="H97" s="7">
        <v>44698</v>
      </c>
      <c r="I97" s="37">
        <v>750</v>
      </c>
      <c r="J97">
        <v>87</v>
      </c>
      <c r="K97" s="1">
        <f t="shared" si="9"/>
        <v>-368.38310654402289</v>
      </c>
      <c r="L97" s="1">
        <f t="shared" si="10"/>
        <v>-127.65257089323539</v>
      </c>
      <c r="M97" s="1">
        <f t="shared" si="11"/>
        <v>-240.73053565078752</v>
      </c>
      <c r="N97" s="6"/>
      <c r="P97">
        <v>375</v>
      </c>
    </row>
    <row r="98" spans="1:18" x14ac:dyDescent="0.25">
      <c r="A98" s="7">
        <v>44726</v>
      </c>
      <c r="B98">
        <v>91</v>
      </c>
      <c r="C98" s="1">
        <f t="shared" si="18"/>
        <v>-368.38310654402289</v>
      </c>
      <c r="D98" s="1">
        <f t="shared" si="19"/>
        <v>-126.70677621131192</v>
      </c>
      <c r="E98" s="1">
        <f t="shared" si="20"/>
        <v>-241.67633033271099</v>
      </c>
      <c r="F98" s="6">
        <f t="shared" si="22"/>
        <v>128678.25354315969</v>
      </c>
      <c r="H98" s="7">
        <v>44705</v>
      </c>
      <c r="I98" s="37">
        <v>750</v>
      </c>
      <c r="J98">
        <v>88</v>
      </c>
      <c r="K98" s="1">
        <f t="shared" si="9"/>
        <v>-368.38310654402289</v>
      </c>
      <c r="L98" s="1">
        <f t="shared" si="10"/>
        <v>-127.41646979096251</v>
      </c>
      <c r="M98" s="1">
        <f t="shared" si="11"/>
        <v>-240.96663675306041</v>
      </c>
      <c r="N98" s="6"/>
      <c r="P98">
        <v>375</v>
      </c>
      <c r="Q98" s="1"/>
    </row>
    <row r="99" spans="1:18" x14ac:dyDescent="0.25">
      <c r="A99" s="7">
        <v>44733</v>
      </c>
      <c r="B99">
        <v>92</v>
      </c>
      <c r="C99" s="1">
        <f t="shared" si="18"/>
        <v>-368.38310654402289</v>
      </c>
      <c r="D99" s="1">
        <f t="shared" si="19"/>
        <v>-126.46974750271636</v>
      </c>
      <c r="E99" s="1">
        <f t="shared" si="20"/>
        <v>-241.91335904130653</v>
      </c>
      <c r="F99" s="6">
        <f t="shared" si="22"/>
        <v>128436.34018411838</v>
      </c>
      <c r="H99" s="7">
        <v>44712</v>
      </c>
      <c r="I99" s="37">
        <v>750</v>
      </c>
      <c r="J99">
        <v>89</v>
      </c>
      <c r="K99" s="1">
        <f t="shared" si="9"/>
        <v>-368.38310654402289</v>
      </c>
      <c r="L99" s="1">
        <f t="shared" si="10"/>
        <v>-127.18013712799315</v>
      </c>
      <c r="M99" s="1">
        <f t="shared" si="11"/>
        <v>-241.20296941602976</v>
      </c>
      <c r="N99" s="6"/>
      <c r="P99">
        <v>375</v>
      </c>
      <c r="Q99" s="1"/>
    </row>
    <row r="100" spans="1:18" ht="15.75" thickBot="1" x14ac:dyDescent="0.3">
      <c r="A100" s="28">
        <v>44740</v>
      </c>
      <c r="B100" s="19">
        <v>93</v>
      </c>
      <c r="C100" s="20">
        <f t="shared" si="18"/>
        <v>-368.38310654402289</v>
      </c>
      <c r="D100" s="20">
        <f t="shared" si="19"/>
        <v>-126.23248632365663</v>
      </c>
      <c r="E100" s="20">
        <f t="shared" si="20"/>
        <v>-242.15062022036628</v>
      </c>
      <c r="F100" s="29">
        <f t="shared" si="22"/>
        <v>128194.18956389802</v>
      </c>
      <c r="H100" s="7">
        <v>44719</v>
      </c>
      <c r="I100" s="37">
        <v>750</v>
      </c>
      <c r="J100">
        <v>90</v>
      </c>
      <c r="K100" s="1">
        <f t="shared" si="9"/>
        <v>-368.38310654402289</v>
      </c>
      <c r="L100" s="1">
        <f t="shared" si="10"/>
        <v>-126.94357267721975</v>
      </c>
      <c r="M100" s="1">
        <f t="shared" si="11"/>
        <v>-241.43953386680317</v>
      </c>
      <c r="N100" s="6"/>
      <c r="P100">
        <v>375</v>
      </c>
    </row>
    <row r="101" spans="1:18" x14ac:dyDescent="0.25">
      <c r="B101">
        <v>94</v>
      </c>
      <c r="C101" s="1">
        <f t="shared" si="18"/>
        <v>-368.38310654402289</v>
      </c>
      <c r="D101" s="1">
        <f t="shared" si="19"/>
        <v>-125.9949924461328</v>
      </c>
      <c r="E101" s="1">
        <f t="shared" si="20"/>
        <v>-242.38811409789011</v>
      </c>
      <c r="F101" s="6">
        <f t="shared" si="22"/>
        <v>127951.80144980013</v>
      </c>
      <c r="H101" s="7">
        <v>44726</v>
      </c>
      <c r="I101" s="37">
        <v>750</v>
      </c>
      <c r="J101">
        <v>91</v>
      </c>
      <c r="K101" s="1">
        <f t="shared" si="9"/>
        <v>-368.38310654402289</v>
      </c>
      <c r="L101" s="1">
        <f t="shared" si="10"/>
        <v>-126.70677621131192</v>
      </c>
      <c r="M101" s="1">
        <f t="shared" si="11"/>
        <v>-241.67633033271099</v>
      </c>
      <c r="N101" s="6"/>
      <c r="P101">
        <v>375</v>
      </c>
    </row>
    <row r="102" spans="1:18" x14ac:dyDescent="0.25">
      <c r="B102">
        <v>95</v>
      </c>
      <c r="C102" s="1">
        <f t="shared" si="18"/>
        <v>-368.38310654402289</v>
      </c>
      <c r="D102" s="1">
        <f t="shared" si="19"/>
        <v>-125.75726564192142</v>
      </c>
      <c r="E102" s="1">
        <f t="shared" si="20"/>
        <v>-242.62584090210152</v>
      </c>
      <c r="F102" s="6">
        <f t="shared" si="22"/>
        <v>127709.17560889803</v>
      </c>
      <c r="H102" s="7">
        <v>44733</v>
      </c>
      <c r="I102" s="37">
        <v>750</v>
      </c>
      <c r="J102">
        <v>92</v>
      </c>
      <c r="K102" s="1">
        <f t="shared" si="9"/>
        <v>-368.38310654402289</v>
      </c>
      <c r="L102" s="1">
        <f t="shared" si="10"/>
        <v>-126.46974750271636</v>
      </c>
      <c r="M102" s="1">
        <f t="shared" si="11"/>
        <v>-241.91335904130653</v>
      </c>
      <c r="N102" s="6"/>
      <c r="P102">
        <v>375</v>
      </c>
      <c r="Q102" s="1"/>
    </row>
    <row r="103" spans="1:18" ht="15.75" thickBot="1" x14ac:dyDescent="0.3">
      <c r="B103">
        <v>96</v>
      </c>
      <c r="C103" s="1">
        <f t="shared" si="18"/>
        <v>-368.38310654402289</v>
      </c>
      <c r="D103" s="1">
        <f t="shared" si="19"/>
        <v>-125.51930568257512</v>
      </c>
      <c r="E103" s="1">
        <f t="shared" si="20"/>
        <v>-242.8638008614478</v>
      </c>
      <c r="F103" s="6">
        <f t="shared" si="22"/>
        <v>127466.31180803658</v>
      </c>
      <c r="H103" s="28">
        <v>44740</v>
      </c>
      <c r="I103" s="38">
        <v>750</v>
      </c>
      <c r="J103" s="19">
        <v>93</v>
      </c>
      <c r="K103" s="20">
        <f t="shared" si="9"/>
        <v>-368.38310654402289</v>
      </c>
      <c r="L103" s="20">
        <f t="shared" si="10"/>
        <v>-126.23248632365663</v>
      </c>
      <c r="M103" s="20">
        <f t="shared" si="11"/>
        <v>-242.15062022036628</v>
      </c>
      <c r="N103" s="29"/>
      <c r="P103" s="19">
        <v>375</v>
      </c>
      <c r="Q103" s="1"/>
    </row>
    <row r="104" spans="1:18" x14ac:dyDescent="0.25">
      <c r="B104">
        <v>97</v>
      </c>
      <c r="C104" s="1">
        <f t="shared" si="18"/>
        <v>-368.38310654402289</v>
      </c>
      <c r="D104" s="1">
        <f t="shared" si="19"/>
        <v>-125.28111233942256</v>
      </c>
      <c r="E104" s="1">
        <f t="shared" si="20"/>
        <v>-243.10199420460035</v>
      </c>
      <c r="F104" s="6">
        <f t="shared" si="22"/>
        <v>127223.20981383199</v>
      </c>
      <c r="I104" s="37">
        <f>SUM(I52:I103)</f>
        <v>39000</v>
      </c>
      <c r="K104" s="30">
        <f>SUM(K52:K103)</f>
        <v>-19155.921540289193</v>
      </c>
      <c r="L104" s="30">
        <f>SUM(L52:L103)</f>
        <v>-6873.6211041871811</v>
      </c>
      <c r="M104" s="30">
        <f>SUM(M52:M103)</f>
        <v>-12282.300436102007</v>
      </c>
      <c r="P104" s="31">
        <f>SUM(P52:P103)</f>
        <v>19500</v>
      </c>
      <c r="Q104" s="30">
        <f>SUM(Q52:Q103)</f>
        <v>257.24000000000012</v>
      </c>
      <c r="R104" s="32">
        <f>R50-P104-L104-87</f>
        <v>127763.11110418718</v>
      </c>
    </row>
    <row r="105" spans="1:18" x14ac:dyDescent="0.25">
      <c r="B105">
        <v>98</v>
      </c>
      <c r="C105" s="1">
        <f t="shared" si="18"/>
        <v>-368.38310654402289</v>
      </c>
      <c r="D105" s="1">
        <f t="shared" si="19"/>
        <v>-125.04268538356804</v>
      </c>
      <c r="E105" s="1">
        <f t="shared" si="20"/>
        <v>-243.34042116045484</v>
      </c>
      <c r="F105" s="6">
        <f t="shared" si="22"/>
        <v>126979.86939267154</v>
      </c>
      <c r="I105" s="1"/>
      <c r="L105" t="s">
        <v>15</v>
      </c>
      <c r="R105" t="s">
        <v>14</v>
      </c>
    </row>
    <row r="106" spans="1:18" x14ac:dyDescent="0.25">
      <c r="B106">
        <v>99</v>
      </c>
      <c r="C106" s="1">
        <f t="shared" si="18"/>
        <v>-368.38310654402289</v>
      </c>
      <c r="D106" s="1">
        <f t="shared" si="19"/>
        <v>-124.80402458589143</v>
      </c>
      <c r="E106" s="1">
        <f t="shared" si="20"/>
        <v>-243.57908195813147</v>
      </c>
      <c r="F106" s="6">
        <f t="shared" si="22"/>
        <v>126736.2903107134</v>
      </c>
    </row>
    <row r="107" spans="1:18" ht="15.75" thickBot="1" x14ac:dyDescent="0.3">
      <c r="B107">
        <v>100</v>
      </c>
      <c r="C107" s="1">
        <f t="shared" si="18"/>
        <v>-368.38310654402289</v>
      </c>
      <c r="D107" s="1">
        <f t="shared" si="19"/>
        <v>-124.5651297170479</v>
      </c>
      <c r="E107" s="1">
        <f t="shared" si="20"/>
        <v>-243.81797682697504</v>
      </c>
      <c r="F107" s="6">
        <f t="shared" si="22"/>
        <v>126492.47233388643</v>
      </c>
    </row>
    <row r="108" spans="1:18" ht="15.75" thickBot="1" x14ac:dyDescent="0.3">
      <c r="B108">
        <v>101</v>
      </c>
      <c r="C108" s="1">
        <f t="shared" si="18"/>
        <v>-368.38310654402289</v>
      </c>
      <c r="D108" s="1">
        <f t="shared" si="19"/>
        <v>-124.32600054746757</v>
      </c>
      <c r="E108" s="1">
        <f t="shared" si="20"/>
        <v>-244.05710599655532</v>
      </c>
      <c r="F108" s="6">
        <f t="shared" si="22"/>
        <v>126248.41522788987</v>
      </c>
      <c r="K108" s="39" t="s">
        <v>16</v>
      </c>
      <c r="L108" s="40"/>
      <c r="M108" s="41">
        <f>L104*2</f>
        <v>-13747.242208374362</v>
      </c>
      <c r="N108" s="40"/>
      <c r="O108" s="40"/>
      <c r="P108" s="40" t="s">
        <v>17</v>
      </c>
      <c r="Q108" s="40"/>
      <c r="R108" s="42">
        <f>R104*2</f>
        <v>255526.22220837435</v>
      </c>
    </row>
    <row r="109" spans="1:18" x14ac:dyDescent="0.25">
      <c r="B109">
        <v>102</v>
      </c>
      <c r="C109" s="1">
        <f t="shared" si="18"/>
        <v>-368.38310654402289</v>
      </c>
      <c r="D109" s="1">
        <f t="shared" si="19"/>
        <v>-124.08663684735556</v>
      </c>
      <c r="E109" s="1">
        <f t="shared" si="20"/>
        <v>-244.29646969666734</v>
      </c>
      <c r="F109" s="6">
        <f t="shared" si="22"/>
        <v>126004.1187581932</v>
      </c>
      <c r="J109" s="6"/>
      <c r="L109" s="6"/>
    </row>
    <row r="110" spans="1:18" x14ac:dyDescent="0.25">
      <c r="B110">
        <v>103</v>
      </c>
      <c r="C110" s="1">
        <f t="shared" si="18"/>
        <v>-368.38310654402289</v>
      </c>
      <c r="D110" s="1">
        <f t="shared" si="19"/>
        <v>-123.84703838669155</v>
      </c>
      <c r="E110" s="1">
        <f t="shared" si="20"/>
        <v>-244.53606815733139</v>
      </c>
      <c r="F110" s="6">
        <f t="shared" si="22"/>
        <v>125759.58269003587</v>
      </c>
      <c r="J110" s="6"/>
    </row>
    <row r="111" spans="1:18" x14ac:dyDescent="0.25">
      <c r="B111">
        <v>104</v>
      </c>
      <c r="C111" s="1">
        <f t="shared" si="18"/>
        <v>-368.38310654402289</v>
      </c>
      <c r="D111" s="1">
        <f t="shared" si="19"/>
        <v>-123.60720493522953</v>
      </c>
      <c r="E111" s="1">
        <f t="shared" si="20"/>
        <v>-244.77590160879339</v>
      </c>
      <c r="F111" s="6">
        <f t="shared" si="22"/>
        <v>125514.80678842707</v>
      </c>
      <c r="J111" s="1"/>
    </row>
    <row r="112" spans="1:18" x14ac:dyDescent="0.25">
      <c r="B112">
        <v>105</v>
      </c>
      <c r="C112" s="1">
        <f t="shared" si="18"/>
        <v>-368.38310654402289</v>
      </c>
      <c r="D112" s="1">
        <f t="shared" si="19"/>
        <v>-123.36713626249784</v>
      </c>
      <c r="E112" s="1">
        <f t="shared" si="20"/>
        <v>-245.01597028152509</v>
      </c>
      <c r="F112" s="6">
        <f t="shared" si="22"/>
        <v>125269.79081814554</v>
      </c>
    </row>
    <row r="113" spans="2:10" x14ac:dyDescent="0.25">
      <c r="B113">
        <v>106</v>
      </c>
      <c r="C113" s="1">
        <f t="shared" si="18"/>
        <v>-368.38310654402289</v>
      </c>
      <c r="D113" s="1">
        <f t="shared" si="19"/>
        <v>-123.12683213779866</v>
      </c>
      <c r="E113" s="1">
        <f t="shared" si="20"/>
        <v>-245.25627440622426</v>
      </c>
      <c r="F113" s="6">
        <f t="shared" si="22"/>
        <v>125024.53454373931</v>
      </c>
      <c r="J113" s="1"/>
    </row>
    <row r="114" spans="2:10" x14ac:dyDescent="0.25">
      <c r="B114">
        <v>107</v>
      </c>
      <c r="C114" s="1">
        <f t="shared" si="18"/>
        <v>-368.38310654402289</v>
      </c>
      <c r="D114" s="1">
        <f t="shared" si="19"/>
        <v>-122.88629233020794</v>
      </c>
      <c r="E114" s="1">
        <f t="shared" si="20"/>
        <v>-245.49681421381499</v>
      </c>
      <c r="F114" s="6">
        <f t="shared" si="22"/>
        <v>124779.0377295255</v>
      </c>
    </row>
    <row r="115" spans="2:10" x14ac:dyDescent="0.25">
      <c r="B115">
        <v>108</v>
      </c>
      <c r="C115" s="1">
        <f t="shared" si="18"/>
        <v>-368.38310654402289</v>
      </c>
      <c r="D115" s="1">
        <f t="shared" si="19"/>
        <v>-122.64551660857515</v>
      </c>
      <c r="E115" s="1">
        <f t="shared" si="20"/>
        <v>-245.73758993544777</v>
      </c>
      <c r="F115" s="6">
        <f t="shared" si="22"/>
        <v>124533.30013959005</v>
      </c>
    </row>
    <row r="116" spans="2:10" x14ac:dyDescent="0.25">
      <c r="B116">
        <v>109</v>
      </c>
      <c r="C116" s="1">
        <f t="shared" si="18"/>
        <v>-368.38310654402289</v>
      </c>
      <c r="D116" s="1">
        <f t="shared" si="19"/>
        <v>-122.40450474152307</v>
      </c>
      <c r="E116" s="1">
        <f t="shared" si="20"/>
        <v>-245.97860180249984</v>
      </c>
      <c r="F116" s="6">
        <f t="shared" si="22"/>
        <v>124287.32153778755</v>
      </c>
    </row>
    <row r="117" spans="2:10" x14ac:dyDescent="0.25">
      <c r="B117">
        <v>110</v>
      </c>
      <c r="C117" s="1">
        <f t="shared" si="18"/>
        <v>-368.38310654402289</v>
      </c>
      <c r="D117" s="1">
        <f t="shared" si="19"/>
        <v>-122.16325649744756</v>
      </c>
      <c r="E117" s="1">
        <f t="shared" si="20"/>
        <v>-246.21985004657532</v>
      </c>
      <c r="F117" s="6">
        <f t="shared" si="22"/>
        <v>124041.10168774097</v>
      </c>
    </row>
    <row r="118" spans="2:10" x14ac:dyDescent="0.25">
      <c r="B118">
        <v>111</v>
      </c>
      <c r="C118" s="1">
        <f t="shared" si="18"/>
        <v>-368.38310654402289</v>
      </c>
      <c r="D118" s="1">
        <f t="shared" si="19"/>
        <v>-121.92177164451725</v>
      </c>
      <c r="E118" s="1">
        <f t="shared" si="20"/>
        <v>-246.46133489950566</v>
      </c>
      <c r="F118" s="6">
        <f t="shared" si="22"/>
        <v>123794.64035284147</v>
      </c>
    </row>
    <row r="119" spans="2:10" x14ac:dyDescent="0.25">
      <c r="B119">
        <v>112</v>
      </c>
      <c r="C119" s="1">
        <f t="shared" si="18"/>
        <v>-368.38310654402289</v>
      </c>
      <c r="D119" s="1">
        <f t="shared" si="19"/>
        <v>-121.68004995067349</v>
      </c>
      <c r="E119" s="1">
        <f t="shared" si="20"/>
        <v>-246.7030565933494</v>
      </c>
      <c r="F119" s="6">
        <f t="shared" si="22"/>
        <v>123547.93729624811</v>
      </c>
    </row>
    <row r="120" spans="2:10" x14ac:dyDescent="0.25">
      <c r="B120">
        <v>113</v>
      </c>
      <c r="C120" s="1">
        <f t="shared" si="18"/>
        <v>-368.38310654402289</v>
      </c>
      <c r="D120" s="1">
        <f t="shared" si="19"/>
        <v>-121.43809118363004</v>
      </c>
      <c r="E120" s="1">
        <f t="shared" si="20"/>
        <v>-246.94501536039289</v>
      </c>
      <c r="F120" s="6">
        <f t="shared" si="22"/>
        <v>123300.99228088772</v>
      </c>
    </row>
    <row r="121" spans="2:10" x14ac:dyDescent="0.25">
      <c r="B121">
        <v>114</v>
      </c>
      <c r="C121" s="1">
        <f t="shared" si="18"/>
        <v>-368.38310654402289</v>
      </c>
      <c r="D121" s="1">
        <f t="shared" si="19"/>
        <v>-121.19589511087271</v>
      </c>
      <c r="E121" s="1">
        <f t="shared" si="20"/>
        <v>-247.18721143315017</v>
      </c>
      <c r="F121" s="6">
        <f t="shared" si="22"/>
        <v>123053.80506945457</v>
      </c>
    </row>
    <row r="122" spans="2:10" x14ac:dyDescent="0.25">
      <c r="B122">
        <v>115</v>
      </c>
      <c r="C122" s="1">
        <f t="shared" si="18"/>
        <v>-368.38310654402289</v>
      </c>
      <c r="D122" s="1">
        <f t="shared" si="19"/>
        <v>-120.95346149965944</v>
      </c>
      <c r="E122" s="1">
        <f t="shared" si="20"/>
        <v>-247.42964504436347</v>
      </c>
      <c r="F122" s="6">
        <f t="shared" si="22"/>
        <v>122806.3754244102</v>
      </c>
    </row>
    <row r="123" spans="2:10" x14ac:dyDescent="0.25">
      <c r="B123">
        <v>116</v>
      </c>
      <c r="C123" s="1">
        <f t="shared" si="18"/>
        <v>-368.38310654402289</v>
      </c>
      <c r="D123" s="1">
        <f t="shared" si="19"/>
        <v>-120.7107901170198</v>
      </c>
      <c r="E123" s="1">
        <f t="shared" si="20"/>
        <v>-247.67231642700312</v>
      </c>
      <c r="F123" s="6">
        <f t="shared" si="22"/>
        <v>122558.70310798319</v>
      </c>
    </row>
    <row r="124" spans="2:10" x14ac:dyDescent="0.25">
      <c r="B124">
        <v>117</v>
      </c>
      <c r="C124" s="1">
        <f t="shared" si="18"/>
        <v>-368.38310654402289</v>
      </c>
      <c r="D124" s="1">
        <f t="shared" si="19"/>
        <v>-120.46788072975484</v>
      </c>
      <c r="E124" s="1">
        <f t="shared" si="20"/>
        <v>-247.91522581426807</v>
      </c>
      <c r="F124" s="6">
        <f t="shared" si="22"/>
        <v>122310.78788216892</v>
      </c>
    </row>
    <row r="125" spans="2:10" x14ac:dyDescent="0.25">
      <c r="B125">
        <v>118</v>
      </c>
      <c r="C125" s="1">
        <f t="shared" si="18"/>
        <v>-368.38310654402289</v>
      </c>
      <c r="D125" s="1">
        <f t="shared" si="19"/>
        <v>-120.22473310443698</v>
      </c>
      <c r="E125" s="1">
        <f t="shared" si="20"/>
        <v>-248.15837343958592</v>
      </c>
      <c r="F125" s="6">
        <f t="shared" si="22"/>
        <v>122062.62950872934</v>
      </c>
    </row>
    <row r="126" spans="2:10" x14ac:dyDescent="0.25">
      <c r="B126">
        <v>119</v>
      </c>
      <c r="C126" s="1">
        <f t="shared" si="18"/>
        <v>-368.38310654402289</v>
      </c>
      <c r="D126" s="1">
        <f t="shared" si="19"/>
        <v>-119.9813470074097</v>
      </c>
      <c r="E126" s="1">
        <f t="shared" si="20"/>
        <v>-248.40175953661321</v>
      </c>
      <c r="F126" s="6">
        <f t="shared" si="22"/>
        <v>121814.22774919272</v>
      </c>
    </row>
    <row r="127" spans="2:10" x14ac:dyDescent="0.25">
      <c r="B127">
        <v>120</v>
      </c>
      <c r="C127" s="1">
        <f t="shared" si="18"/>
        <v>-368.38310654402289</v>
      </c>
      <c r="D127" s="1">
        <f t="shared" si="19"/>
        <v>-119.73772220478725</v>
      </c>
      <c r="E127" s="1">
        <f t="shared" si="20"/>
        <v>-248.64538433923565</v>
      </c>
      <c r="F127" s="6">
        <f t="shared" si="22"/>
        <v>121565.58236485349</v>
      </c>
    </row>
    <row r="128" spans="2:10" x14ac:dyDescent="0.25">
      <c r="B128">
        <v>121</v>
      </c>
      <c r="C128" s="1">
        <f t="shared" si="18"/>
        <v>-368.38310654402289</v>
      </c>
      <c r="D128" s="1">
        <f t="shared" si="19"/>
        <v>-119.49385846245455</v>
      </c>
      <c r="E128" s="1">
        <f t="shared" si="20"/>
        <v>-248.88924808156838</v>
      </c>
      <c r="F128" s="6">
        <f t="shared" si="22"/>
        <v>121316.69311677192</v>
      </c>
    </row>
    <row r="129" spans="2:6" x14ac:dyDescent="0.25">
      <c r="B129">
        <v>122</v>
      </c>
      <c r="C129" s="1">
        <f t="shared" si="18"/>
        <v>-368.38310654402289</v>
      </c>
      <c r="D129" s="1">
        <f t="shared" si="19"/>
        <v>-119.24975554606685</v>
      </c>
      <c r="E129" s="1">
        <f t="shared" si="20"/>
        <v>-249.13335099795606</v>
      </c>
      <c r="F129" s="6">
        <f t="shared" si="22"/>
        <v>121067.55976577396</v>
      </c>
    </row>
    <row r="130" spans="2:6" x14ac:dyDescent="0.25">
      <c r="B130">
        <v>123</v>
      </c>
      <c r="C130" s="1">
        <f t="shared" si="18"/>
        <v>-368.38310654402289</v>
      </c>
      <c r="D130" s="1">
        <f t="shared" si="19"/>
        <v>-119.00541322104959</v>
      </c>
      <c r="E130" s="1">
        <f t="shared" si="20"/>
        <v>-249.37769332297327</v>
      </c>
      <c r="F130" s="6">
        <f t="shared" si="22"/>
        <v>120818.18207245099</v>
      </c>
    </row>
    <row r="131" spans="2:6" x14ac:dyDescent="0.25">
      <c r="B131">
        <v>124</v>
      </c>
      <c r="C131" s="1">
        <f t="shared" si="18"/>
        <v>-368.38310654402289</v>
      </c>
      <c r="D131" s="1">
        <f t="shared" si="19"/>
        <v>-118.76083125259825</v>
      </c>
      <c r="E131" s="1">
        <f t="shared" si="20"/>
        <v>-249.62227529142467</v>
      </c>
      <c r="F131" s="6">
        <f t="shared" si="22"/>
        <v>120568.55979715957</v>
      </c>
    </row>
    <row r="132" spans="2:6" x14ac:dyDescent="0.25">
      <c r="B132">
        <v>125</v>
      </c>
      <c r="C132" s="1">
        <f t="shared" si="18"/>
        <v>-368.38310654402289</v>
      </c>
      <c r="D132" s="1">
        <f t="shared" si="19"/>
        <v>-118.51600940567779</v>
      </c>
      <c r="E132" s="1">
        <f t="shared" si="20"/>
        <v>-249.86709713834509</v>
      </c>
      <c r="F132" s="6">
        <f t="shared" si="22"/>
        <v>120318.69270002123</v>
      </c>
    </row>
    <row r="133" spans="2:6" x14ac:dyDescent="0.25">
      <c r="B133">
        <v>126</v>
      </c>
      <c r="C133" s="1">
        <f t="shared" si="18"/>
        <v>-368.38310654402289</v>
      </c>
      <c r="D133" s="1">
        <f t="shared" si="19"/>
        <v>-118.2709474450229</v>
      </c>
      <c r="E133" s="1">
        <f t="shared" si="20"/>
        <v>-250.11215909900002</v>
      </c>
      <c r="F133" s="6">
        <f t="shared" si="22"/>
        <v>120068.58054092224</v>
      </c>
    </row>
    <row r="134" spans="2:6" x14ac:dyDescent="0.25">
      <c r="B134">
        <v>127</v>
      </c>
      <c r="C134" s="1">
        <f t="shared" si="18"/>
        <v>-368.38310654402289</v>
      </c>
      <c r="D134" s="1">
        <f t="shared" si="19"/>
        <v>-118.02564513513734</v>
      </c>
      <c r="E134" s="1">
        <f t="shared" si="20"/>
        <v>-250.35746140888554</v>
      </c>
      <c r="F134" s="6">
        <f t="shared" si="22"/>
        <v>119818.22307951335</v>
      </c>
    </row>
    <row r="135" spans="2:6" x14ac:dyDescent="0.25">
      <c r="B135">
        <v>128</v>
      </c>
      <c r="C135" s="1">
        <f t="shared" si="18"/>
        <v>-368.38310654402289</v>
      </c>
      <c r="D135" s="1">
        <f t="shared" si="19"/>
        <v>-117.78010224029401</v>
      </c>
      <c r="E135" s="1">
        <f t="shared" si="20"/>
        <v>-250.60300430372891</v>
      </c>
      <c r="F135" s="6">
        <f t="shared" si="22"/>
        <v>119567.62007520962</v>
      </c>
    </row>
    <row r="136" spans="2:6" x14ac:dyDescent="0.25">
      <c r="B136">
        <v>129</v>
      </c>
      <c r="C136" s="1">
        <f t="shared" si="18"/>
        <v>-368.38310654402289</v>
      </c>
      <c r="D136" s="1">
        <f t="shared" si="19"/>
        <v>-117.53431852453457</v>
      </c>
      <c r="E136" s="1">
        <f t="shared" si="20"/>
        <v>-250.8487880194883</v>
      </c>
      <c r="F136" s="6">
        <f t="shared" si="22"/>
        <v>119316.77128719013</v>
      </c>
    </row>
    <row r="137" spans="2:6" x14ac:dyDescent="0.25">
      <c r="B137">
        <v>130</v>
      </c>
      <c r="C137" s="1">
        <f t="shared" ref="C137:C200" si="28">PMT($C$2/$C$4,$C$3*$C$4,$C$5)</f>
        <v>-368.38310654402289</v>
      </c>
      <c r="D137" s="1">
        <f t="shared" ref="D137:D200" si="29">IPMT($C$2/$C$4,B137,$C$3*$C$4,$C$5)</f>
        <v>-117.28829375166931</v>
      </c>
      <c r="E137" s="1">
        <f t="shared" ref="E137:E200" si="30">PPMT($C$2/$C$4,B137,$C$3*$C$4,$C$5)</f>
        <v>-251.09481279235359</v>
      </c>
      <c r="F137" s="6">
        <f t="shared" si="22"/>
        <v>119065.67647439778</v>
      </c>
    </row>
    <row r="138" spans="2:6" x14ac:dyDescent="0.25">
      <c r="B138">
        <v>131</v>
      </c>
      <c r="C138" s="1">
        <f t="shared" si="28"/>
        <v>-368.38310654402289</v>
      </c>
      <c r="D138" s="1">
        <f t="shared" si="29"/>
        <v>-117.04202768527681</v>
      </c>
      <c r="E138" s="1">
        <f t="shared" si="30"/>
        <v>-251.34107885874604</v>
      </c>
      <c r="F138" s="6">
        <f t="shared" ref="F138:F201" si="31">F137+E138</f>
        <v>118814.33539553903</v>
      </c>
    </row>
    <row r="139" spans="2:6" x14ac:dyDescent="0.25">
      <c r="B139">
        <v>132</v>
      </c>
      <c r="C139" s="1">
        <f t="shared" si="28"/>
        <v>-368.38310654402289</v>
      </c>
      <c r="D139" s="1">
        <f t="shared" si="29"/>
        <v>-116.7955200887038</v>
      </c>
      <c r="E139" s="1">
        <f t="shared" si="30"/>
        <v>-251.58758645531907</v>
      </c>
      <c r="F139" s="6">
        <f t="shared" si="31"/>
        <v>118562.74780908371</v>
      </c>
    </row>
    <row r="140" spans="2:6" x14ac:dyDescent="0.25">
      <c r="B140">
        <v>133</v>
      </c>
      <c r="C140" s="1">
        <f t="shared" si="28"/>
        <v>-368.38310654402289</v>
      </c>
      <c r="D140" s="1">
        <f t="shared" si="29"/>
        <v>-116.54877072506495</v>
      </c>
      <c r="E140" s="1">
        <f t="shared" si="30"/>
        <v>-251.83433581895795</v>
      </c>
      <c r="F140" s="6">
        <f t="shared" si="31"/>
        <v>118310.91347326475</v>
      </c>
    </row>
    <row r="141" spans="2:6" x14ac:dyDescent="0.25">
      <c r="B141">
        <v>134</v>
      </c>
      <c r="C141" s="1">
        <f t="shared" si="28"/>
        <v>-368.38310654402289</v>
      </c>
      <c r="D141" s="1">
        <f t="shared" si="29"/>
        <v>-116.30177935724249</v>
      </c>
      <c r="E141" s="1">
        <f t="shared" si="30"/>
        <v>-252.08132718678038</v>
      </c>
      <c r="F141" s="6">
        <f t="shared" si="31"/>
        <v>118058.83214607797</v>
      </c>
    </row>
    <row r="142" spans="2:6" x14ac:dyDescent="0.25">
      <c r="B142">
        <v>135</v>
      </c>
      <c r="C142" s="1">
        <f t="shared" si="28"/>
        <v>-368.38310654402289</v>
      </c>
      <c r="D142" s="1">
        <f t="shared" si="29"/>
        <v>-116.05454574788622</v>
      </c>
      <c r="E142" s="1">
        <f t="shared" si="30"/>
        <v>-252.32856079613666</v>
      </c>
      <c r="F142" s="6">
        <f t="shared" si="31"/>
        <v>117806.50358528184</v>
      </c>
    </row>
    <row r="143" spans="2:6" x14ac:dyDescent="0.25">
      <c r="B143">
        <v>136</v>
      </c>
      <c r="C143" s="1">
        <f t="shared" si="28"/>
        <v>-368.38310654402289</v>
      </c>
      <c r="D143" s="1">
        <f t="shared" si="29"/>
        <v>-115.8070696594131</v>
      </c>
      <c r="E143" s="1">
        <f t="shared" si="30"/>
        <v>-252.57603688460978</v>
      </c>
      <c r="F143" s="6">
        <f t="shared" si="31"/>
        <v>117553.92754839723</v>
      </c>
    </row>
    <row r="144" spans="2:6" x14ac:dyDescent="0.25">
      <c r="B144">
        <v>137</v>
      </c>
      <c r="C144" s="1">
        <f t="shared" si="28"/>
        <v>-368.38310654402289</v>
      </c>
      <c r="D144" s="1">
        <f t="shared" si="29"/>
        <v>-115.55935085400704</v>
      </c>
      <c r="E144" s="1">
        <f t="shared" si="30"/>
        <v>-252.82375569001584</v>
      </c>
      <c r="F144" s="6">
        <f t="shared" si="31"/>
        <v>117301.10379270722</v>
      </c>
    </row>
    <row r="145" spans="2:6" x14ac:dyDescent="0.25">
      <c r="B145">
        <v>138</v>
      </c>
      <c r="C145" s="1">
        <f t="shared" si="28"/>
        <v>-368.38310654402289</v>
      </c>
      <c r="D145" s="1">
        <f t="shared" si="29"/>
        <v>-115.31138909361876</v>
      </c>
      <c r="E145" s="1">
        <f t="shared" si="30"/>
        <v>-253.07171745040412</v>
      </c>
      <c r="F145" s="6">
        <f t="shared" si="31"/>
        <v>117048.03207525681</v>
      </c>
    </row>
    <row r="146" spans="2:6" x14ac:dyDescent="0.25">
      <c r="B146">
        <v>139</v>
      </c>
      <c r="C146" s="1">
        <f t="shared" si="28"/>
        <v>-368.38310654402289</v>
      </c>
      <c r="D146" s="1">
        <f t="shared" si="29"/>
        <v>-115.06318413996547</v>
      </c>
      <c r="E146" s="1">
        <f t="shared" si="30"/>
        <v>-253.31992240405742</v>
      </c>
      <c r="F146" s="6">
        <f t="shared" si="31"/>
        <v>116794.71215285275</v>
      </c>
    </row>
    <row r="147" spans="2:6" x14ac:dyDescent="0.25">
      <c r="B147">
        <v>140</v>
      </c>
      <c r="C147" s="1">
        <f t="shared" si="28"/>
        <v>-368.38310654402289</v>
      </c>
      <c r="D147" s="1">
        <f t="shared" si="29"/>
        <v>-114.81473575453072</v>
      </c>
      <c r="E147" s="1">
        <f t="shared" si="30"/>
        <v>-253.56837078949215</v>
      </c>
      <c r="F147" s="6">
        <f t="shared" si="31"/>
        <v>116541.14378206326</v>
      </c>
    </row>
    <row r="148" spans="2:6" x14ac:dyDescent="0.25">
      <c r="B148">
        <v>141</v>
      </c>
      <c r="C148" s="1">
        <f t="shared" si="28"/>
        <v>-368.38310654402289</v>
      </c>
      <c r="D148" s="1">
        <f t="shared" si="29"/>
        <v>-114.56604369856412</v>
      </c>
      <c r="E148" s="1">
        <f t="shared" si="30"/>
        <v>-253.81706284545879</v>
      </c>
      <c r="F148" s="6">
        <f t="shared" si="31"/>
        <v>116287.3267192178</v>
      </c>
    </row>
    <row r="149" spans="2:6" x14ac:dyDescent="0.25">
      <c r="B149">
        <v>142</v>
      </c>
      <c r="C149" s="1">
        <f t="shared" si="28"/>
        <v>-368.38310654402289</v>
      </c>
      <c r="D149" s="1">
        <f t="shared" si="29"/>
        <v>-114.31710773308107</v>
      </c>
      <c r="E149" s="1">
        <f t="shared" si="30"/>
        <v>-254.06599881094184</v>
      </c>
      <c r="F149" s="6">
        <f t="shared" si="31"/>
        <v>116033.26072040686</v>
      </c>
    </row>
    <row r="150" spans="2:6" x14ac:dyDescent="0.25">
      <c r="B150">
        <v>143</v>
      </c>
      <c r="C150" s="1">
        <f t="shared" si="28"/>
        <v>-368.38310654402289</v>
      </c>
      <c r="D150" s="1">
        <f t="shared" si="29"/>
        <v>-114.06792761886264</v>
      </c>
      <c r="E150" s="1">
        <f t="shared" si="30"/>
        <v>-254.31517892516027</v>
      </c>
      <c r="F150" s="6">
        <f t="shared" si="31"/>
        <v>115778.94554148171</v>
      </c>
    </row>
    <row r="151" spans="2:6" x14ac:dyDescent="0.25">
      <c r="B151">
        <v>144</v>
      </c>
      <c r="C151" s="1">
        <f t="shared" si="28"/>
        <v>-368.38310654402289</v>
      </c>
      <c r="D151" s="1">
        <f t="shared" si="29"/>
        <v>-113.81850311645528</v>
      </c>
      <c r="E151" s="1">
        <f t="shared" si="30"/>
        <v>-254.56460342756759</v>
      </c>
      <c r="F151" s="6">
        <f t="shared" si="31"/>
        <v>115524.38093805414</v>
      </c>
    </row>
    <row r="152" spans="2:6" x14ac:dyDescent="0.25">
      <c r="B152">
        <v>145</v>
      </c>
      <c r="C152" s="1">
        <f t="shared" si="28"/>
        <v>-368.38310654402289</v>
      </c>
      <c r="D152" s="1">
        <f t="shared" si="29"/>
        <v>-113.56883398617055</v>
      </c>
      <c r="E152" s="1">
        <f t="shared" si="30"/>
        <v>-254.81427255785238</v>
      </c>
      <c r="F152" s="6">
        <f t="shared" si="31"/>
        <v>115269.56666549628</v>
      </c>
    </row>
    <row r="153" spans="2:6" x14ac:dyDescent="0.25">
      <c r="B153">
        <v>146</v>
      </c>
      <c r="C153" s="1">
        <f t="shared" si="28"/>
        <v>-368.38310654402289</v>
      </c>
      <c r="D153" s="1">
        <f t="shared" si="29"/>
        <v>-113.31891998808494</v>
      </c>
      <c r="E153" s="1">
        <f t="shared" si="30"/>
        <v>-255.06418655593794</v>
      </c>
      <c r="F153" s="6">
        <f t="shared" si="31"/>
        <v>115014.50247894034</v>
      </c>
    </row>
    <row r="154" spans="2:6" x14ac:dyDescent="0.25">
      <c r="B154">
        <v>147</v>
      </c>
      <c r="C154" s="1">
        <f t="shared" si="28"/>
        <v>-368.38310654402289</v>
      </c>
      <c r="D154" s="1">
        <f t="shared" si="29"/>
        <v>-113.0687608820397</v>
      </c>
      <c r="E154" s="1">
        <f t="shared" si="30"/>
        <v>-255.3143456619832</v>
      </c>
      <c r="F154" s="6">
        <f t="shared" si="31"/>
        <v>114759.18813327835</v>
      </c>
    </row>
    <row r="155" spans="2:6" x14ac:dyDescent="0.25">
      <c r="B155">
        <v>148</v>
      </c>
      <c r="C155" s="1">
        <f t="shared" si="28"/>
        <v>-368.38310654402289</v>
      </c>
      <c r="D155" s="1">
        <f t="shared" si="29"/>
        <v>-112.81835642764045</v>
      </c>
      <c r="E155" s="1">
        <f t="shared" si="30"/>
        <v>-255.56475011638241</v>
      </c>
      <c r="F155" s="6">
        <f t="shared" si="31"/>
        <v>114503.62338316198</v>
      </c>
    </row>
    <row r="156" spans="2:6" x14ac:dyDescent="0.25">
      <c r="B156">
        <v>149</v>
      </c>
      <c r="C156" s="1">
        <f t="shared" si="28"/>
        <v>-368.38310654402289</v>
      </c>
      <c r="D156" s="1">
        <f t="shared" si="29"/>
        <v>-112.56770638425709</v>
      </c>
      <c r="E156" s="1">
        <f t="shared" si="30"/>
        <v>-255.81540015976583</v>
      </c>
      <c r="F156" s="6">
        <f t="shared" si="31"/>
        <v>114247.8079830022</v>
      </c>
    </row>
    <row r="157" spans="2:6" x14ac:dyDescent="0.25">
      <c r="B157">
        <v>150</v>
      </c>
      <c r="C157" s="1">
        <f t="shared" si="28"/>
        <v>-368.38310654402289</v>
      </c>
      <c r="D157" s="1">
        <f t="shared" si="29"/>
        <v>-112.31681051102346</v>
      </c>
      <c r="E157" s="1">
        <f t="shared" si="30"/>
        <v>-256.06629603299939</v>
      </c>
      <c r="F157" s="6">
        <f t="shared" si="31"/>
        <v>113991.74168696921</v>
      </c>
    </row>
    <row r="158" spans="2:6" x14ac:dyDescent="0.25">
      <c r="B158">
        <v>151</v>
      </c>
      <c r="C158" s="1">
        <f t="shared" si="28"/>
        <v>-368.38310654402289</v>
      </c>
      <c r="D158" s="1">
        <f t="shared" si="29"/>
        <v>-112.06566856683725</v>
      </c>
      <c r="E158" s="1">
        <f t="shared" si="30"/>
        <v>-256.31743797718565</v>
      </c>
      <c r="F158" s="6">
        <f t="shared" si="31"/>
        <v>113735.42424899203</v>
      </c>
    </row>
    <row r="159" spans="2:6" x14ac:dyDescent="0.25">
      <c r="B159">
        <v>152</v>
      </c>
      <c r="C159" s="1">
        <f t="shared" si="28"/>
        <v>-368.38310654402289</v>
      </c>
      <c r="D159" s="1">
        <f t="shared" si="29"/>
        <v>-111.81428031035963</v>
      </c>
      <c r="E159" s="1">
        <f t="shared" si="30"/>
        <v>-256.56882623366323</v>
      </c>
      <c r="F159" s="6">
        <f t="shared" si="31"/>
        <v>113478.85542275837</v>
      </c>
    </row>
    <row r="160" spans="2:6" x14ac:dyDescent="0.25">
      <c r="B160">
        <v>153</v>
      </c>
      <c r="C160" s="1">
        <f t="shared" si="28"/>
        <v>-368.38310654402289</v>
      </c>
      <c r="D160" s="1">
        <f t="shared" si="29"/>
        <v>-111.56264550001509</v>
      </c>
      <c r="E160" s="1">
        <f t="shared" si="30"/>
        <v>-256.8204610440078</v>
      </c>
      <c r="F160" s="6">
        <f t="shared" si="31"/>
        <v>113222.03496171437</v>
      </c>
    </row>
    <row r="161" spans="2:6" x14ac:dyDescent="0.25">
      <c r="B161">
        <v>154</v>
      </c>
      <c r="C161" s="1">
        <f t="shared" si="28"/>
        <v>-368.38310654402289</v>
      </c>
      <c r="D161" s="1">
        <f t="shared" si="29"/>
        <v>-111.31076389399114</v>
      </c>
      <c r="E161" s="1">
        <f t="shared" si="30"/>
        <v>-257.07234265003177</v>
      </c>
      <c r="F161" s="6">
        <f t="shared" si="31"/>
        <v>112964.96261906433</v>
      </c>
    </row>
    <row r="162" spans="2:6" x14ac:dyDescent="0.25">
      <c r="B162">
        <v>155</v>
      </c>
      <c r="C162" s="1">
        <f t="shared" si="28"/>
        <v>-368.38310654402289</v>
      </c>
      <c r="D162" s="1">
        <f t="shared" si="29"/>
        <v>-111.05863525023824</v>
      </c>
      <c r="E162" s="1">
        <f t="shared" si="30"/>
        <v>-257.32447129378465</v>
      </c>
      <c r="F162" s="6">
        <f t="shared" si="31"/>
        <v>112707.63814777054</v>
      </c>
    </row>
    <row r="163" spans="2:6" x14ac:dyDescent="0.25">
      <c r="B163">
        <v>156</v>
      </c>
      <c r="C163" s="1">
        <f t="shared" si="28"/>
        <v>-368.38310654402289</v>
      </c>
      <c r="D163" s="1">
        <f t="shared" si="29"/>
        <v>-110.80625932646933</v>
      </c>
      <c r="E163" s="1">
        <f t="shared" si="30"/>
        <v>-257.57684721755362</v>
      </c>
      <c r="F163" s="6">
        <f t="shared" si="31"/>
        <v>112450.06130055299</v>
      </c>
    </row>
    <row r="164" spans="2:6" x14ac:dyDescent="0.25">
      <c r="B164">
        <v>157</v>
      </c>
      <c r="C164" s="1">
        <f t="shared" si="28"/>
        <v>-368.38310654402289</v>
      </c>
      <c r="D164" s="1">
        <f t="shared" si="29"/>
        <v>-110.55363588015979</v>
      </c>
      <c r="E164" s="1">
        <f t="shared" si="30"/>
        <v>-257.82947066386311</v>
      </c>
      <c r="F164" s="6">
        <f t="shared" si="31"/>
        <v>112192.23182988912</v>
      </c>
    </row>
    <row r="165" spans="2:6" x14ac:dyDescent="0.25">
      <c r="B165">
        <v>158</v>
      </c>
      <c r="C165" s="1">
        <f t="shared" si="28"/>
        <v>-368.38310654402289</v>
      </c>
      <c r="D165" s="1">
        <f t="shared" si="29"/>
        <v>-110.30076466854715</v>
      </c>
      <c r="E165" s="1">
        <f t="shared" si="30"/>
        <v>-258.08234187547572</v>
      </c>
      <c r="F165" s="6">
        <f t="shared" si="31"/>
        <v>111934.14948801365</v>
      </c>
    </row>
    <row r="166" spans="2:6" x14ac:dyDescent="0.25">
      <c r="B166">
        <v>159</v>
      </c>
      <c r="C166" s="1">
        <f t="shared" si="28"/>
        <v>-368.38310654402289</v>
      </c>
      <c r="D166" s="1">
        <f t="shared" si="29"/>
        <v>-110.04764544863083</v>
      </c>
      <c r="E166" s="1">
        <f t="shared" si="30"/>
        <v>-258.33546109539208</v>
      </c>
      <c r="F166" s="6">
        <f t="shared" si="31"/>
        <v>111675.81402691825</v>
      </c>
    </row>
    <row r="167" spans="2:6" x14ac:dyDescent="0.25">
      <c r="B167">
        <v>160</v>
      </c>
      <c r="C167" s="1">
        <f t="shared" si="28"/>
        <v>-368.38310654402289</v>
      </c>
      <c r="D167" s="1">
        <f t="shared" si="29"/>
        <v>-109.7942779771719</v>
      </c>
      <c r="E167" s="1">
        <f t="shared" si="30"/>
        <v>-258.58882856685096</v>
      </c>
      <c r="F167" s="6">
        <f t="shared" si="31"/>
        <v>111417.2251983514</v>
      </c>
    </row>
    <row r="168" spans="2:6" x14ac:dyDescent="0.25">
      <c r="B168">
        <v>161</v>
      </c>
      <c r="C168" s="1">
        <f t="shared" si="28"/>
        <v>-368.38310654402289</v>
      </c>
      <c r="D168" s="1">
        <f t="shared" si="29"/>
        <v>-109.54066201069286</v>
      </c>
      <c r="E168" s="1">
        <f t="shared" si="30"/>
        <v>-258.84244453332997</v>
      </c>
      <c r="F168" s="6">
        <f t="shared" si="31"/>
        <v>111158.38275381806</v>
      </c>
    </row>
    <row r="169" spans="2:6" x14ac:dyDescent="0.25">
      <c r="B169">
        <v>162</v>
      </c>
      <c r="C169" s="1">
        <f t="shared" si="28"/>
        <v>-368.38310654402289</v>
      </c>
      <c r="D169" s="1">
        <f t="shared" si="29"/>
        <v>-109.28679730547749</v>
      </c>
      <c r="E169" s="1">
        <f t="shared" si="30"/>
        <v>-259.09630923854542</v>
      </c>
      <c r="F169" s="6">
        <f t="shared" si="31"/>
        <v>110899.28644457951</v>
      </c>
    </row>
    <row r="170" spans="2:6" x14ac:dyDescent="0.25">
      <c r="B170">
        <v>163</v>
      </c>
      <c r="C170" s="1">
        <f t="shared" si="28"/>
        <v>-368.38310654402289</v>
      </c>
      <c r="D170" s="1">
        <f t="shared" si="29"/>
        <v>-109.03268361757044</v>
      </c>
      <c r="E170" s="1">
        <f t="shared" si="30"/>
        <v>-259.3504229264525</v>
      </c>
      <c r="F170" s="6">
        <f t="shared" si="31"/>
        <v>110639.93602165306</v>
      </c>
    </row>
    <row r="171" spans="2:6" x14ac:dyDescent="0.25">
      <c r="B171">
        <v>164</v>
      </c>
      <c r="C171" s="1">
        <f t="shared" si="28"/>
        <v>-368.38310654402289</v>
      </c>
      <c r="D171" s="1">
        <f t="shared" si="29"/>
        <v>-108.77832070277721</v>
      </c>
      <c r="E171" s="1">
        <f t="shared" si="30"/>
        <v>-259.6047858412457</v>
      </c>
      <c r="F171" s="6">
        <f t="shared" si="31"/>
        <v>110380.33123581181</v>
      </c>
    </row>
    <row r="172" spans="2:6" x14ac:dyDescent="0.25">
      <c r="B172">
        <v>165</v>
      </c>
      <c r="C172" s="1">
        <f t="shared" si="28"/>
        <v>-368.38310654402289</v>
      </c>
      <c r="D172" s="1">
        <f t="shared" si="29"/>
        <v>-108.52370831666366</v>
      </c>
      <c r="E172" s="1">
        <f t="shared" si="30"/>
        <v>-259.85939822735924</v>
      </c>
      <c r="F172" s="6">
        <f t="shared" si="31"/>
        <v>110120.47183758445</v>
      </c>
    </row>
    <row r="173" spans="2:6" x14ac:dyDescent="0.25">
      <c r="B173">
        <v>166</v>
      </c>
      <c r="C173" s="1">
        <f t="shared" si="28"/>
        <v>-368.38310654402289</v>
      </c>
      <c r="D173" s="1">
        <f t="shared" si="29"/>
        <v>-108.26884621455606</v>
      </c>
      <c r="E173" s="1">
        <f t="shared" si="30"/>
        <v>-260.11426032946684</v>
      </c>
      <c r="F173" s="6">
        <f t="shared" si="31"/>
        <v>109860.35757725498</v>
      </c>
    </row>
    <row r="174" spans="2:6" x14ac:dyDescent="0.25">
      <c r="B174">
        <v>167</v>
      </c>
      <c r="C174" s="1">
        <f t="shared" si="28"/>
        <v>-368.38310654402289</v>
      </c>
      <c r="D174" s="1">
        <f t="shared" si="29"/>
        <v>-108.01373415154062</v>
      </c>
      <c r="E174" s="1">
        <f t="shared" si="30"/>
        <v>-260.36937239248232</v>
      </c>
      <c r="F174" s="6">
        <f t="shared" si="31"/>
        <v>109599.9882048625</v>
      </c>
    </row>
    <row r="175" spans="2:6" x14ac:dyDescent="0.25">
      <c r="B175">
        <v>168</v>
      </c>
      <c r="C175" s="1">
        <f t="shared" si="28"/>
        <v>-368.38310654402289</v>
      </c>
      <c r="D175" s="1">
        <f t="shared" si="29"/>
        <v>-107.75837188246339</v>
      </c>
      <c r="E175" s="1">
        <f t="shared" si="30"/>
        <v>-260.6247346615595</v>
      </c>
      <c r="F175" s="6">
        <f t="shared" si="31"/>
        <v>109339.36347020094</v>
      </c>
    </row>
    <row r="176" spans="2:6" x14ac:dyDescent="0.25">
      <c r="B176">
        <v>169</v>
      </c>
      <c r="C176" s="1">
        <f t="shared" si="28"/>
        <v>-368.38310654402289</v>
      </c>
      <c r="D176" s="1">
        <f t="shared" si="29"/>
        <v>-107.50275916192994</v>
      </c>
      <c r="E176" s="1">
        <f t="shared" si="30"/>
        <v>-260.88034738209296</v>
      </c>
      <c r="F176" s="6">
        <f t="shared" si="31"/>
        <v>109078.48312281886</v>
      </c>
    </row>
    <row r="177" spans="2:6" x14ac:dyDescent="0.25">
      <c r="B177">
        <v>170</v>
      </c>
      <c r="C177" s="1">
        <f t="shared" si="28"/>
        <v>-368.38310654402289</v>
      </c>
      <c r="D177" s="1">
        <f t="shared" si="29"/>
        <v>-107.24689574430521</v>
      </c>
      <c r="E177" s="1">
        <f t="shared" si="30"/>
        <v>-261.13621079971767</v>
      </c>
      <c r="F177" s="6">
        <f t="shared" si="31"/>
        <v>108817.34691201914</v>
      </c>
    </row>
    <row r="178" spans="2:6" x14ac:dyDescent="0.25">
      <c r="B178">
        <v>171</v>
      </c>
      <c r="C178" s="1">
        <f t="shared" si="28"/>
        <v>-368.38310654402289</v>
      </c>
      <c r="D178" s="1">
        <f t="shared" si="29"/>
        <v>-106.99078138371316</v>
      </c>
      <c r="E178" s="1">
        <f t="shared" si="30"/>
        <v>-261.39232516030972</v>
      </c>
      <c r="F178" s="6">
        <f t="shared" si="31"/>
        <v>108555.95458685883</v>
      </c>
    </row>
    <row r="179" spans="2:6" x14ac:dyDescent="0.25">
      <c r="B179">
        <v>172</v>
      </c>
      <c r="C179" s="1">
        <f t="shared" si="28"/>
        <v>-368.38310654402289</v>
      </c>
      <c r="D179" s="1">
        <f t="shared" si="29"/>
        <v>-106.73441583403671</v>
      </c>
      <c r="E179" s="1">
        <f t="shared" si="30"/>
        <v>-261.64869070998623</v>
      </c>
      <c r="F179" s="6">
        <f t="shared" si="31"/>
        <v>108294.30589614884</v>
      </c>
    </row>
    <row r="180" spans="2:6" x14ac:dyDescent="0.25">
      <c r="B180">
        <v>173</v>
      </c>
      <c r="C180" s="1">
        <f t="shared" si="28"/>
        <v>-368.38310654402289</v>
      </c>
      <c r="D180" s="1">
        <f t="shared" si="29"/>
        <v>-106.47779884891729</v>
      </c>
      <c r="E180" s="1">
        <f t="shared" si="30"/>
        <v>-261.90530769510559</v>
      </c>
      <c r="F180" s="6">
        <f t="shared" si="31"/>
        <v>108032.40058845373</v>
      </c>
    </row>
    <row r="181" spans="2:6" x14ac:dyDescent="0.25">
      <c r="B181">
        <v>174</v>
      </c>
      <c r="C181" s="1">
        <f t="shared" si="28"/>
        <v>-368.38310654402289</v>
      </c>
      <c r="D181" s="1">
        <f t="shared" si="29"/>
        <v>-106.22093018175478</v>
      </c>
      <c r="E181" s="1">
        <f t="shared" si="30"/>
        <v>-262.1621763622681</v>
      </c>
      <c r="F181" s="6">
        <f t="shared" si="31"/>
        <v>107770.23841209146</v>
      </c>
    </row>
    <row r="182" spans="2:6" x14ac:dyDescent="0.25">
      <c r="B182">
        <v>175</v>
      </c>
      <c r="C182" s="1">
        <f t="shared" si="28"/>
        <v>-368.38310654402289</v>
      </c>
      <c r="D182" s="1">
        <f t="shared" si="29"/>
        <v>-105.96380958570717</v>
      </c>
      <c r="E182" s="1">
        <f t="shared" si="30"/>
        <v>-262.41929695831573</v>
      </c>
      <c r="F182" s="6">
        <f t="shared" si="31"/>
        <v>107507.81911513316</v>
      </c>
    </row>
    <row r="183" spans="2:6" x14ac:dyDescent="0.25">
      <c r="B183">
        <v>176</v>
      </c>
      <c r="C183" s="1">
        <f t="shared" si="28"/>
        <v>-368.38310654402289</v>
      </c>
      <c r="D183" s="1">
        <f t="shared" si="29"/>
        <v>-105.70643681369036</v>
      </c>
      <c r="E183" s="1">
        <f t="shared" si="30"/>
        <v>-262.67666973033255</v>
      </c>
      <c r="F183" s="6">
        <f t="shared" si="31"/>
        <v>107245.14244540282</v>
      </c>
    </row>
    <row r="184" spans="2:6" x14ac:dyDescent="0.25">
      <c r="B184">
        <v>177</v>
      </c>
      <c r="C184" s="1">
        <f t="shared" si="28"/>
        <v>-368.38310654402289</v>
      </c>
      <c r="D184" s="1">
        <f t="shared" si="29"/>
        <v>-105.44881161837792</v>
      </c>
      <c r="E184" s="1">
        <f t="shared" si="30"/>
        <v>-262.93429492564496</v>
      </c>
      <c r="F184" s="6">
        <f t="shared" si="31"/>
        <v>106982.20815047718</v>
      </c>
    </row>
    <row r="185" spans="2:6" x14ac:dyDescent="0.25">
      <c r="B185">
        <v>178</v>
      </c>
      <c r="C185" s="1">
        <f t="shared" si="28"/>
        <v>-368.38310654402289</v>
      </c>
      <c r="D185" s="1">
        <f t="shared" si="29"/>
        <v>-105.19093375220083</v>
      </c>
      <c r="E185" s="1">
        <f t="shared" si="30"/>
        <v>-263.19217279182203</v>
      </c>
      <c r="F185" s="6">
        <f t="shared" si="31"/>
        <v>106719.01597768535</v>
      </c>
    </row>
    <row r="186" spans="2:6" x14ac:dyDescent="0.25">
      <c r="B186">
        <v>179</v>
      </c>
      <c r="C186" s="1">
        <f t="shared" si="28"/>
        <v>-368.38310654402289</v>
      </c>
      <c r="D186" s="1">
        <f t="shared" si="29"/>
        <v>-104.93280296734733</v>
      </c>
      <c r="E186" s="1">
        <f t="shared" si="30"/>
        <v>-263.45030357667554</v>
      </c>
      <c r="F186" s="6">
        <f t="shared" si="31"/>
        <v>106455.56567410869</v>
      </c>
    </row>
    <row r="187" spans="2:6" x14ac:dyDescent="0.25">
      <c r="B187">
        <v>180</v>
      </c>
      <c r="C187" s="1">
        <f t="shared" si="28"/>
        <v>-368.38310654402289</v>
      </c>
      <c r="D187" s="1">
        <f t="shared" si="29"/>
        <v>-104.67441901576252</v>
      </c>
      <c r="E187" s="1">
        <f t="shared" si="30"/>
        <v>-263.70868752826038</v>
      </c>
      <c r="F187" s="6">
        <f t="shared" si="31"/>
        <v>106191.85698658043</v>
      </c>
    </row>
    <row r="188" spans="2:6" x14ac:dyDescent="0.25">
      <c r="B188">
        <v>181</v>
      </c>
      <c r="C188" s="1">
        <f t="shared" si="28"/>
        <v>-368.38310654402289</v>
      </c>
      <c r="D188" s="1">
        <f t="shared" si="29"/>
        <v>-104.41578164914826</v>
      </c>
      <c r="E188" s="1">
        <f t="shared" si="30"/>
        <v>-263.96732489487465</v>
      </c>
      <c r="F188" s="6">
        <f t="shared" si="31"/>
        <v>105927.88966168556</v>
      </c>
    </row>
    <row r="189" spans="2:6" x14ac:dyDescent="0.25">
      <c r="B189">
        <v>182</v>
      </c>
      <c r="C189" s="1">
        <f t="shared" si="28"/>
        <v>-368.38310654402289</v>
      </c>
      <c r="D189" s="1">
        <f t="shared" si="29"/>
        <v>-104.15689061896292</v>
      </c>
      <c r="E189" s="1">
        <f t="shared" si="30"/>
        <v>-264.22621592505999</v>
      </c>
      <c r="F189" s="6">
        <f t="shared" si="31"/>
        <v>105663.66344576051</v>
      </c>
    </row>
    <row r="190" spans="2:6" x14ac:dyDescent="0.25">
      <c r="B190">
        <v>183</v>
      </c>
      <c r="C190" s="1">
        <f t="shared" si="28"/>
        <v>-368.38310654402289</v>
      </c>
      <c r="D190" s="1">
        <f t="shared" si="29"/>
        <v>-103.897745676421</v>
      </c>
      <c r="E190" s="1">
        <f t="shared" si="30"/>
        <v>-264.48536086760186</v>
      </c>
      <c r="F190" s="6">
        <f t="shared" si="31"/>
        <v>105399.1780848929</v>
      </c>
    </row>
    <row r="191" spans="2:6" x14ac:dyDescent="0.25">
      <c r="B191">
        <v>184</v>
      </c>
      <c r="C191" s="1">
        <f t="shared" si="28"/>
        <v>-368.38310654402289</v>
      </c>
      <c r="D191" s="1">
        <f t="shared" si="29"/>
        <v>-103.63834657249318</v>
      </c>
      <c r="E191" s="1">
        <f t="shared" si="30"/>
        <v>-264.74475997152973</v>
      </c>
      <c r="F191" s="6">
        <f t="shared" si="31"/>
        <v>105134.43332492138</v>
      </c>
    </row>
    <row r="192" spans="2:6" x14ac:dyDescent="0.25">
      <c r="B192">
        <v>185</v>
      </c>
      <c r="C192" s="1">
        <f t="shared" si="28"/>
        <v>-368.38310654402289</v>
      </c>
      <c r="D192" s="1">
        <f t="shared" si="29"/>
        <v>-103.37869305790571</v>
      </c>
      <c r="E192" s="1">
        <f t="shared" si="30"/>
        <v>-265.00441348611719</v>
      </c>
      <c r="F192" s="6">
        <f t="shared" si="31"/>
        <v>104869.42891143526</v>
      </c>
    </row>
    <row r="193" spans="2:6" x14ac:dyDescent="0.25">
      <c r="B193">
        <v>186</v>
      </c>
      <c r="C193" s="1">
        <f t="shared" si="28"/>
        <v>-368.38310654402289</v>
      </c>
      <c r="D193" s="1">
        <f t="shared" si="29"/>
        <v>-103.11878488314048</v>
      </c>
      <c r="E193" s="1">
        <f t="shared" si="30"/>
        <v>-265.26432166088239</v>
      </c>
      <c r="F193" s="6">
        <f t="shared" si="31"/>
        <v>104604.16458977437</v>
      </c>
    </row>
    <row r="194" spans="2:6" x14ac:dyDescent="0.25">
      <c r="B194">
        <v>187</v>
      </c>
      <c r="C194" s="1">
        <f t="shared" si="28"/>
        <v>-368.38310654402289</v>
      </c>
      <c r="D194" s="1">
        <f t="shared" si="29"/>
        <v>-102.85862179843463</v>
      </c>
      <c r="E194" s="1">
        <f t="shared" si="30"/>
        <v>-265.52448474558832</v>
      </c>
      <c r="F194" s="6">
        <f t="shared" si="31"/>
        <v>104338.64010502878</v>
      </c>
    </row>
    <row r="195" spans="2:6" x14ac:dyDescent="0.25">
      <c r="B195">
        <v>188</v>
      </c>
      <c r="C195" s="1">
        <f t="shared" si="28"/>
        <v>-368.38310654402289</v>
      </c>
      <c r="D195" s="1">
        <f t="shared" si="29"/>
        <v>-102.59820355378028</v>
      </c>
      <c r="E195" s="1">
        <f t="shared" si="30"/>
        <v>-265.78490299024264</v>
      </c>
      <c r="F195" s="6">
        <f t="shared" si="31"/>
        <v>104072.85520203854</v>
      </c>
    </row>
    <row r="196" spans="2:6" x14ac:dyDescent="0.25">
      <c r="B196">
        <v>189</v>
      </c>
      <c r="C196" s="1">
        <f t="shared" si="28"/>
        <v>-368.38310654402289</v>
      </c>
      <c r="D196" s="1">
        <f t="shared" si="29"/>
        <v>-102.33752989892447</v>
      </c>
      <c r="E196" s="1">
        <f t="shared" si="30"/>
        <v>-266.04557664509844</v>
      </c>
      <c r="F196" s="6">
        <f t="shared" si="31"/>
        <v>103806.80962539343</v>
      </c>
    </row>
    <row r="197" spans="2:6" x14ac:dyDescent="0.25">
      <c r="B197">
        <v>190</v>
      </c>
      <c r="C197" s="1">
        <f t="shared" si="28"/>
        <v>-368.38310654402289</v>
      </c>
      <c r="D197" s="1">
        <f t="shared" si="29"/>
        <v>-102.0766005833687</v>
      </c>
      <c r="E197" s="1">
        <f t="shared" si="30"/>
        <v>-266.30650596065419</v>
      </c>
      <c r="F197" s="6">
        <f t="shared" si="31"/>
        <v>103540.50311943277</v>
      </c>
    </row>
    <row r="198" spans="2:6" x14ac:dyDescent="0.25">
      <c r="B198">
        <v>191</v>
      </c>
      <c r="C198" s="1">
        <f t="shared" si="28"/>
        <v>-368.38310654402289</v>
      </c>
      <c r="D198" s="1">
        <f t="shared" si="29"/>
        <v>-101.81541535636885</v>
      </c>
      <c r="E198" s="1">
        <f t="shared" si="30"/>
        <v>-266.56769118765408</v>
      </c>
      <c r="F198" s="6">
        <f t="shared" si="31"/>
        <v>103273.93542824512</v>
      </c>
    </row>
    <row r="199" spans="2:6" x14ac:dyDescent="0.25">
      <c r="B199">
        <v>192</v>
      </c>
      <c r="C199" s="1">
        <f t="shared" si="28"/>
        <v>-368.38310654402289</v>
      </c>
      <c r="D199" s="1">
        <f t="shared" si="29"/>
        <v>-101.55397396693479</v>
      </c>
      <c r="E199" s="1">
        <f t="shared" si="30"/>
        <v>-266.8291325770881</v>
      </c>
      <c r="F199" s="6">
        <f t="shared" si="31"/>
        <v>103007.10629566804</v>
      </c>
    </row>
    <row r="200" spans="2:6" x14ac:dyDescent="0.25">
      <c r="B200">
        <v>193</v>
      </c>
      <c r="C200" s="1">
        <f t="shared" si="28"/>
        <v>-368.38310654402289</v>
      </c>
      <c r="D200" s="1">
        <f t="shared" si="29"/>
        <v>-101.29227616383035</v>
      </c>
      <c r="E200" s="1">
        <f t="shared" si="30"/>
        <v>-267.09083038019259</v>
      </c>
      <c r="F200" s="6">
        <f t="shared" si="31"/>
        <v>102740.01546528784</v>
      </c>
    </row>
    <row r="201" spans="2:6" x14ac:dyDescent="0.25">
      <c r="B201">
        <v>194</v>
      </c>
      <c r="C201" s="1">
        <f t="shared" ref="C201:C264" si="32">PMT($C$2/$C$4,$C$3*$C$4,$C$5)</f>
        <v>-368.38310654402289</v>
      </c>
      <c r="D201" s="1">
        <f t="shared" ref="D201:D264" si="33">IPMT($C$2/$C$4,B201,$C$3*$C$4,$C$5)</f>
        <v>-101.03032169557284</v>
      </c>
      <c r="E201" s="1">
        <f t="shared" ref="E201:E264" si="34">PPMT($C$2/$C$4,B201,$C$3*$C$4,$C$5)</f>
        <v>-267.35278484845003</v>
      </c>
      <c r="F201" s="6">
        <f t="shared" si="31"/>
        <v>102472.66268043939</v>
      </c>
    </row>
    <row r="202" spans="2:6" x14ac:dyDescent="0.25">
      <c r="B202">
        <v>195</v>
      </c>
      <c r="C202" s="1">
        <f t="shared" si="32"/>
        <v>-368.38310654402289</v>
      </c>
      <c r="D202" s="1">
        <f t="shared" si="33"/>
        <v>-100.76811031043302</v>
      </c>
      <c r="E202" s="1">
        <f t="shared" si="34"/>
        <v>-267.61499623358992</v>
      </c>
      <c r="F202" s="6">
        <f t="shared" ref="F202:F265" si="35">F201+E202</f>
        <v>102205.0476842058</v>
      </c>
    </row>
    <row r="203" spans="2:6" x14ac:dyDescent="0.25">
      <c r="B203">
        <v>196</v>
      </c>
      <c r="C203" s="1">
        <f t="shared" si="32"/>
        <v>-368.38310654402289</v>
      </c>
      <c r="D203" s="1">
        <f t="shared" si="33"/>
        <v>-100.50564175643467</v>
      </c>
      <c r="E203" s="1">
        <f t="shared" si="34"/>
        <v>-267.87746478758822</v>
      </c>
      <c r="F203" s="6">
        <f t="shared" si="35"/>
        <v>101937.17021941821</v>
      </c>
    </row>
    <row r="204" spans="2:6" x14ac:dyDescent="0.25">
      <c r="B204">
        <v>197</v>
      </c>
      <c r="C204" s="1">
        <f t="shared" si="32"/>
        <v>-368.38310654402289</v>
      </c>
      <c r="D204" s="1">
        <f t="shared" si="33"/>
        <v>-100.24291578135454</v>
      </c>
      <c r="E204" s="1">
        <f t="shared" si="34"/>
        <v>-268.1401907626684</v>
      </c>
      <c r="F204" s="6">
        <f t="shared" si="35"/>
        <v>101669.03002865554</v>
      </c>
    </row>
    <row r="205" spans="2:6" x14ac:dyDescent="0.25">
      <c r="B205">
        <v>198</v>
      </c>
      <c r="C205" s="1">
        <f t="shared" si="32"/>
        <v>-368.38310654402289</v>
      </c>
      <c r="D205" s="1">
        <f t="shared" si="33"/>
        <v>-99.979932132721927</v>
      </c>
      <c r="E205" s="1">
        <f t="shared" si="34"/>
        <v>-268.40317441130094</v>
      </c>
      <c r="F205" s="6">
        <f t="shared" si="35"/>
        <v>101400.62685424424</v>
      </c>
    </row>
    <row r="206" spans="2:6" x14ac:dyDescent="0.25">
      <c r="B206">
        <v>199</v>
      </c>
      <c r="C206" s="1">
        <f t="shared" si="32"/>
        <v>-368.38310654402289</v>
      </c>
      <c r="D206" s="1">
        <f t="shared" si="33"/>
        <v>-99.716690557818552</v>
      </c>
      <c r="E206" s="1">
        <f t="shared" si="34"/>
        <v>-268.66641598620436</v>
      </c>
      <c r="F206" s="6">
        <f t="shared" si="35"/>
        <v>101131.96043825804</v>
      </c>
    </row>
    <row r="207" spans="2:6" x14ac:dyDescent="0.25">
      <c r="B207">
        <v>200</v>
      </c>
      <c r="C207" s="1">
        <f t="shared" si="32"/>
        <v>-368.38310654402289</v>
      </c>
      <c r="D207" s="1">
        <f t="shared" si="33"/>
        <v>-99.453190803678211</v>
      </c>
      <c r="E207" s="1">
        <f t="shared" si="34"/>
        <v>-268.92991574034471</v>
      </c>
      <c r="F207" s="6">
        <f t="shared" si="35"/>
        <v>100863.0305225177</v>
      </c>
    </row>
    <row r="208" spans="2:6" x14ac:dyDescent="0.25">
      <c r="B208">
        <v>201</v>
      </c>
      <c r="C208" s="1">
        <f t="shared" si="32"/>
        <v>-368.38310654402289</v>
      </c>
      <c r="D208" s="1">
        <f t="shared" si="33"/>
        <v>-99.189432617086752</v>
      </c>
      <c r="E208" s="1">
        <f t="shared" si="34"/>
        <v>-269.19367392693619</v>
      </c>
      <c r="F208" s="6">
        <f t="shared" si="35"/>
        <v>100593.83684859077</v>
      </c>
    </row>
    <row r="209" spans="2:6" x14ac:dyDescent="0.25">
      <c r="B209">
        <v>202</v>
      </c>
      <c r="C209" s="1">
        <f t="shared" si="32"/>
        <v>-368.38310654402289</v>
      </c>
      <c r="D209" s="1">
        <f t="shared" si="33"/>
        <v>-98.925415744581485</v>
      </c>
      <c r="E209" s="1">
        <f t="shared" si="34"/>
        <v>-269.45769079944142</v>
      </c>
      <c r="F209" s="6">
        <f t="shared" si="35"/>
        <v>100324.37915779134</v>
      </c>
    </row>
    <row r="210" spans="2:6" x14ac:dyDescent="0.25">
      <c r="B210">
        <v>203</v>
      </c>
      <c r="C210" s="1">
        <f t="shared" si="32"/>
        <v>-368.38310654402289</v>
      </c>
      <c r="D210" s="1">
        <f t="shared" si="33"/>
        <v>-98.661139932451263</v>
      </c>
      <c r="E210" s="1">
        <f t="shared" si="34"/>
        <v>-269.72196661157164</v>
      </c>
      <c r="F210" s="6">
        <f t="shared" si="35"/>
        <v>100054.65719117977</v>
      </c>
    </row>
    <row r="211" spans="2:6" x14ac:dyDescent="0.25">
      <c r="B211">
        <v>204</v>
      </c>
      <c r="C211" s="1">
        <f t="shared" si="32"/>
        <v>-368.38310654402289</v>
      </c>
      <c r="D211" s="1">
        <f t="shared" si="33"/>
        <v>-98.39660492673606</v>
      </c>
      <c r="E211" s="1">
        <f t="shared" si="34"/>
        <v>-269.98650161728682</v>
      </c>
      <c r="F211" s="6">
        <f t="shared" si="35"/>
        <v>99784.670689562481</v>
      </c>
    </row>
    <row r="212" spans="2:6" x14ac:dyDescent="0.25">
      <c r="B212">
        <v>205</v>
      </c>
      <c r="C212" s="1">
        <f t="shared" si="32"/>
        <v>-368.38310654402289</v>
      </c>
      <c r="D212" s="1">
        <f t="shared" si="33"/>
        <v>-98.131810473226793</v>
      </c>
      <c r="E212" s="1">
        <f t="shared" si="34"/>
        <v>-270.25129607079612</v>
      </c>
      <c r="F212" s="6">
        <f t="shared" si="35"/>
        <v>99514.419393491684</v>
      </c>
    </row>
    <row r="213" spans="2:6" x14ac:dyDescent="0.25">
      <c r="B213">
        <v>206</v>
      </c>
      <c r="C213" s="1">
        <f t="shared" si="32"/>
        <v>-368.38310654402289</v>
      </c>
      <c r="D213" s="1">
        <f t="shared" si="33"/>
        <v>-97.866756317465047</v>
      </c>
      <c r="E213" s="1">
        <f t="shared" si="34"/>
        <v>-270.51635022655785</v>
      </c>
      <c r="F213" s="6">
        <f t="shared" si="35"/>
        <v>99243.90304326512</v>
      </c>
    </row>
    <row r="214" spans="2:6" x14ac:dyDescent="0.25">
      <c r="B214">
        <v>207</v>
      </c>
      <c r="C214" s="1">
        <f t="shared" si="32"/>
        <v>-368.38310654402289</v>
      </c>
      <c r="D214" s="1">
        <f t="shared" si="33"/>
        <v>-97.601442204742838</v>
      </c>
      <c r="E214" s="1">
        <f t="shared" si="34"/>
        <v>-270.78166433928004</v>
      </c>
      <c r="F214" s="6">
        <f t="shared" si="35"/>
        <v>98973.121378925833</v>
      </c>
    </row>
    <row r="215" spans="2:6" x14ac:dyDescent="0.25">
      <c r="B215">
        <v>208</v>
      </c>
      <c r="C215" s="1">
        <f t="shared" si="32"/>
        <v>-368.38310654402289</v>
      </c>
      <c r="D215" s="1">
        <f t="shared" si="33"/>
        <v>-97.335867880102413</v>
      </c>
      <c r="E215" s="1">
        <f t="shared" si="34"/>
        <v>-271.0472386639205</v>
      </c>
      <c r="F215" s="6">
        <f t="shared" si="35"/>
        <v>98702.074140261917</v>
      </c>
    </row>
    <row r="216" spans="2:6" x14ac:dyDescent="0.25">
      <c r="B216">
        <v>209</v>
      </c>
      <c r="C216" s="1">
        <f t="shared" si="32"/>
        <v>-368.38310654402289</v>
      </c>
      <c r="D216" s="1">
        <f t="shared" si="33"/>
        <v>-97.070033088335848</v>
      </c>
      <c r="E216" s="1">
        <f t="shared" si="34"/>
        <v>-271.31307345568706</v>
      </c>
      <c r="F216" s="6">
        <f t="shared" si="35"/>
        <v>98430.761066806226</v>
      </c>
    </row>
    <row r="217" spans="2:6" x14ac:dyDescent="0.25">
      <c r="B217">
        <v>210</v>
      </c>
      <c r="C217" s="1">
        <f t="shared" si="32"/>
        <v>-368.38310654402289</v>
      </c>
      <c r="D217" s="1">
        <f t="shared" si="33"/>
        <v>-96.80393757398511</v>
      </c>
      <c r="E217" s="1">
        <f t="shared" si="34"/>
        <v>-271.57916897003781</v>
      </c>
      <c r="F217" s="6">
        <f t="shared" si="35"/>
        <v>98159.181897836184</v>
      </c>
    </row>
    <row r="218" spans="2:6" x14ac:dyDescent="0.25">
      <c r="B218">
        <v>211</v>
      </c>
      <c r="C218" s="1">
        <f t="shared" si="32"/>
        <v>-368.38310654402289</v>
      </c>
      <c r="D218" s="1">
        <f t="shared" si="33"/>
        <v>-96.537581081341386</v>
      </c>
      <c r="E218" s="1">
        <f t="shared" si="34"/>
        <v>-271.84552546268151</v>
      </c>
      <c r="F218" s="6">
        <f t="shared" si="35"/>
        <v>97887.336372373509</v>
      </c>
    </row>
    <row r="219" spans="2:6" x14ac:dyDescent="0.25">
      <c r="B219">
        <v>212</v>
      </c>
      <c r="C219" s="1">
        <f t="shared" si="32"/>
        <v>-368.38310654402289</v>
      </c>
      <c r="D219" s="1">
        <f t="shared" si="33"/>
        <v>-96.270963354445314</v>
      </c>
      <c r="E219" s="1">
        <f t="shared" si="34"/>
        <v>-272.11214318957758</v>
      </c>
      <c r="F219" s="6">
        <f t="shared" si="35"/>
        <v>97615.224229183936</v>
      </c>
    </row>
    <row r="220" spans="2:6" x14ac:dyDescent="0.25">
      <c r="B220">
        <v>213</v>
      </c>
      <c r="C220" s="1">
        <f t="shared" si="32"/>
        <v>-368.38310654402289</v>
      </c>
      <c r="D220" s="1">
        <f t="shared" si="33"/>
        <v>-96.004084137086295</v>
      </c>
      <c r="E220" s="1">
        <f t="shared" si="34"/>
        <v>-272.3790224069366</v>
      </c>
      <c r="F220" s="6">
        <f t="shared" si="35"/>
        <v>97342.845206776998</v>
      </c>
    </row>
    <row r="221" spans="2:6" x14ac:dyDescent="0.25">
      <c r="B221">
        <v>214</v>
      </c>
      <c r="C221" s="1">
        <f t="shared" si="32"/>
        <v>-368.38310654402289</v>
      </c>
      <c r="D221" s="1">
        <f t="shared" si="33"/>
        <v>-95.736943172802569</v>
      </c>
      <c r="E221" s="1">
        <f t="shared" si="34"/>
        <v>-272.64616337122033</v>
      </c>
      <c r="F221" s="6">
        <f t="shared" si="35"/>
        <v>97070.199043405781</v>
      </c>
    </row>
    <row r="222" spans="2:6" x14ac:dyDescent="0.25">
      <c r="B222">
        <v>215</v>
      </c>
      <c r="C222" s="1">
        <f t="shared" si="32"/>
        <v>-368.38310654402289</v>
      </c>
      <c r="D222" s="1">
        <f t="shared" si="33"/>
        <v>-95.469540204880815</v>
      </c>
      <c r="E222" s="1">
        <f t="shared" si="34"/>
        <v>-272.91356633914211</v>
      </c>
      <c r="F222" s="6">
        <f t="shared" si="35"/>
        <v>96797.285477066645</v>
      </c>
    </row>
    <row r="223" spans="2:6" x14ac:dyDescent="0.25">
      <c r="B223">
        <v>216</v>
      </c>
      <c r="C223" s="1">
        <f t="shared" si="32"/>
        <v>-368.38310654402289</v>
      </c>
      <c r="D223" s="1">
        <f t="shared" si="33"/>
        <v>-95.201874976355853</v>
      </c>
      <c r="E223" s="1">
        <f t="shared" si="34"/>
        <v>-273.181231567667</v>
      </c>
      <c r="F223" s="6">
        <f t="shared" si="35"/>
        <v>96524.10424549898</v>
      </c>
    </row>
    <row r="224" spans="2:6" x14ac:dyDescent="0.25">
      <c r="B224">
        <v>217</v>
      </c>
      <c r="C224" s="1">
        <f t="shared" si="32"/>
        <v>-368.38310654402289</v>
      </c>
      <c r="D224" s="1">
        <f t="shared" si="33"/>
        <v>-94.933947230010659</v>
      </c>
      <c r="E224" s="1">
        <f t="shared" si="34"/>
        <v>-273.44915931401221</v>
      </c>
      <c r="F224" s="6">
        <f t="shared" si="35"/>
        <v>96250.655086184968</v>
      </c>
    </row>
    <row r="225" spans="2:6" x14ac:dyDescent="0.25">
      <c r="B225">
        <v>218</v>
      </c>
      <c r="C225" s="1">
        <f t="shared" si="32"/>
        <v>-368.38310654402289</v>
      </c>
      <c r="D225" s="1">
        <f t="shared" si="33"/>
        <v>-94.665756708375753</v>
      </c>
      <c r="E225" s="1">
        <f t="shared" si="34"/>
        <v>-273.71734983564716</v>
      </c>
      <c r="F225" s="6">
        <f t="shared" si="35"/>
        <v>95976.937736349326</v>
      </c>
    </row>
    <row r="226" spans="2:6" x14ac:dyDescent="0.25">
      <c r="B226">
        <v>219</v>
      </c>
      <c r="C226" s="1">
        <f t="shared" si="32"/>
        <v>-368.38310654402289</v>
      </c>
      <c r="D226" s="1">
        <f t="shared" si="33"/>
        <v>-94.397303153729268</v>
      </c>
      <c r="E226" s="1">
        <f t="shared" si="34"/>
        <v>-273.9858033902936</v>
      </c>
      <c r="F226" s="6">
        <f t="shared" si="35"/>
        <v>95702.951932959026</v>
      </c>
    </row>
    <row r="227" spans="2:6" x14ac:dyDescent="0.25">
      <c r="B227">
        <v>220</v>
      </c>
      <c r="C227" s="1">
        <f t="shared" si="32"/>
        <v>-368.38310654402289</v>
      </c>
      <c r="D227" s="1">
        <f t="shared" si="33"/>
        <v>-94.128586308096473</v>
      </c>
      <c r="E227" s="1">
        <f t="shared" si="34"/>
        <v>-274.25452023592646</v>
      </c>
      <c r="F227" s="6">
        <f t="shared" si="35"/>
        <v>95428.697412723093</v>
      </c>
    </row>
    <row r="228" spans="2:6" x14ac:dyDescent="0.25">
      <c r="B228">
        <v>221</v>
      </c>
      <c r="C228" s="1">
        <f t="shared" si="32"/>
        <v>-368.38310654402289</v>
      </c>
      <c r="D228" s="1">
        <f t="shared" si="33"/>
        <v>-93.859605913249709</v>
      </c>
      <c r="E228" s="1">
        <f t="shared" si="34"/>
        <v>-274.52350063077319</v>
      </c>
      <c r="F228" s="6">
        <f t="shared" si="35"/>
        <v>95154.173912092316</v>
      </c>
    </row>
    <row r="229" spans="2:6" x14ac:dyDescent="0.25">
      <c r="B229">
        <v>222</v>
      </c>
      <c r="C229" s="1">
        <f t="shared" si="32"/>
        <v>-368.38310654402289</v>
      </c>
      <c r="D229" s="1">
        <f t="shared" si="33"/>
        <v>-93.590361710707981</v>
      </c>
      <c r="E229" s="1">
        <f t="shared" si="34"/>
        <v>-274.79274483331494</v>
      </c>
      <c r="F229" s="6">
        <f t="shared" si="35"/>
        <v>94879.381167258995</v>
      </c>
    </row>
    <row r="230" spans="2:6" x14ac:dyDescent="0.25">
      <c r="B230">
        <v>223</v>
      </c>
      <c r="C230" s="1">
        <f t="shared" si="32"/>
        <v>-368.38310654402289</v>
      </c>
      <c r="D230" s="1">
        <f t="shared" si="33"/>
        <v>-93.32085344173683</v>
      </c>
      <c r="E230" s="1">
        <f t="shared" si="34"/>
        <v>-275.06225310228604</v>
      </c>
      <c r="F230" s="6">
        <f t="shared" si="35"/>
        <v>94604.318914156713</v>
      </c>
    </row>
    <row r="231" spans="2:6" x14ac:dyDescent="0.25">
      <c r="B231">
        <v>224</v>
      </c>
      <c r="C231" s="1">
        <f t="shared" si="32"/>
        <v>-368.38310654402289</v>
      </c>
      <c r="D231" s="1">
        <f t="shared" si="33"/>
        <v>-93.051080847348089</v>
      </c>
      <c r="E231" s="1">
        <f t="shared" si="34"/>
        <v>-275.3320256966748</v>
      </c>
      <c r="F231" s="6">
        <f t="shared" si="35"/>
        <v>94328.986888460044</v>
      </c>
    </row>
    <row r="232" spans="2:6" x14ac:dyDescent="0.25">
      <c r="B232">
        <v>225</v>
      </c>
      <c r="C232" s="1">
        <f t="shared" si="32"/>
        <v>-368.38310654402289</v>
      </c>
      <c r="D232" s="1">
        <f t="shared" si="33"/>
        <v>-92.781043668299418</v>
      </c>
      <c r="E232" s="1">
        <f t="shared" si="34"/>
        <v>-275.6020628757235</v>
      </c>
      <c r="F232" s="6">
        <f t="shared" si="35"/>
        <v>94053.384825584319</v>
      </c>
    </row>
    <row r="233" spans="2:6" x14ac:dyDescent="0.25">
      <c r="B233">
        <v>226</v>
      </c>
      <c r="C233" s="1">
        <f t="shared" si="32"/>
        <v>-368.38310654402289</v>
      </c>
      <c r="D233" s="1">
        <f t="shared" si="33"/>
        <v>-92.51074164509437</v>
      </c>
      <c r="E233" s="1">
        <f t="shared" si="34"/>
        <v>-275.87236489892854</v>
      </c>
      <c r="F233" s="6">
        <f t="shared" si="35"/>
        <v>93777.512460685393</v>
      </c>
    </row>
    <row r="234" spans="2:6" x14ac:dyDescent="0.25">
      <c r="B234">
        <v>227</v>
      </c>
      <c r="C234" s="1">
        <f t="shared" si="32"/>
        <v>-368.38310654402289</v>
      </c>
      <c r="D234" s="1">
        <f t="shared" si="33"/>
        <v>-92.240174517981941</v>
      </c>
      <c r="E234" s="1">
        <f t="shared" si="34"/>
        <v>-276.14293202604097</v>
      </c>
      <c r="F234" s="6">
        <f t="shared" si="35"/>
        <v>93501.369528659357</v>
      </c>
    </row>
    <row r="235" spans="2:6" x14ac:dyDescent="0.25">
      <c r="B235">
        <v>228</v>
      </c>
      <c r="C235" s="1">
        <f t="shared" si="32"/>
        <v>-368.38310654402289</v>
      </c>
      <c r="D235" s="1">
        <f t="shared" si="33"/>
        <v>-91.969342026956426</v>
      </c>
      <c r="E235" s="1">
        <f t="shared" si="34"/>
        <v>-276.41376451706645</v>
      </c>
      <c r="F235" s="6">
        <f t="shared" si="35"/>
        <v>93224.955764142287</v>
      </c>
    </row>
    <row r="236" spans="2:6" x14ac:dyDescent="0.25">
      <c r="B236">
        <v>229</v>
      </c>
      <c r="C236" s="1">
        <f t="shared" si="32"/>
        <v>-368.38310654402289</v>
      </c>
      <c r="D236" s="1">
        <f t="shared" si="33"/>
        <v>-91.698243911756975</v>
      </c>
      <c r="E236" s="1">
        <f t="shared" si="34"/>
        <v>-276.68486263226589</v>
      </c>
      <c r="F236" s="6">
        <f t="shared" si="35"/>
        <v>92948.270901510026</v>
      </c>
    </row>
    <row r="237" spans="2:6" x14ac:dyDescent="0.25">
      <c r="B237">
        <v>230</v>
      </c>
      <c r="C237" s="1">
        <f t="shared" si="32"/>
        <v>-368.38310654402289</v>
      </c>
      <c r="D237" s="1">
        <f t="shared" si="33"/>
        <v>-91.426879911867658</v>
      </c>
      <c r="E237" s="1">
        <f t="shared" si="34"/>
        <v>-276.95622663215522</v>
      </c>
      <c r="F237" s="6">
        <f t="shared" si="35"/>
        <v>92671.314674877867</v>
      </c>
    </row>
    <row r="238" spans="2:6" x14ac:dyDescent="0.25">
      <c r="B238">
        <v>231</v>
      </c>
      <c r="C238" s="1">
        <f t="shared" si="32"/>
        <v>-368.38310654402289</v>
      </c>
      <c r="D238" s="1">
        <f t="shared" si="33"/>
        <v>-91.155249766516874</v>
      </c>
      <c r="E238" s="1">
        <f t="shared" si="34"/>
        <v>-277.22785677750602</v>
      </c>
      <c r="F238" s="6">
        <f t="shared" si="35"/>
        <v>92394.086818100361</v>
      </c>
    </row>
    <row r="239" spans="2:6" x14ac:dyDescent="0.25">
      <c r="B239">
        <v>232</v>
      </c>
      <c r="C239" s="1">
        <f t="shared" si="32"/>
        <v>-368.38310654402289</v>
      </c>
      <c r="D239" s="1">
        <f t="shared" si="33"/>
        <v>-90.883353214677413</v>
      </c>
      <c r="E239" s="1">
        <f t="shared" si="34"/>
        <v>-277.49975332934554</v>
      </c>
      <c r="F239" s="6">
        <f t="shared" si="35"/>
        <v>92116.587064771011</v>
      </c>
    </row>
    <row r="240" spans="2:6" x14ac:dyDescent="0.25">
      <c r="B240">
        <v>233</v>
      </c>
      <c r="C240" s="1">
        <f t="shared" si="32"/>
        <v>-368.38310654402289</v>
      </c>
      <c r="D240" s="1">
        <f t="shared" si="33"/>
        <v>-90.611189995065928</v>
      </c>
      <c r="E240" s="1">
        <f t="shared" si="34"/>
        <v>-277.77191654895699</v>
      </c>
      <c r="F240" s="6">
        <f t="shared" si="35"/>
        <v>91838.815148222056</v>
      </c>
    </row>
    <row r="241" spans="2:6" x14ac:dyDescent="0.25">
      <c r="B241">
        <v>234</v>
      </c>
      <c r="C241" s="1">
        <f t="shared" si="32"/>
        <v>-368.38310654402289</v>
      </c>
      <c r="D241" s="1">
        <f t="shared" si="33"/>
        <v>-90.338759846142906</v>
      </c>
      <c r="E241" s="1">
        <f t="shared" si="34"/>
        <v>-278.04434669787997</v>
      </c>
      <c r="F241" s="6">
        <f t="shared" si="35"/>
        <v>91560.770801524181</v>
      </c>
    </row>
    <row r="242" spans="2:6" x14ac:dyDescent="0.25">
      <c r="B242">
        <v>235</v>
      </c>
      <c r="C242" s="1">
        <f t="shared" si="32"/>
        <v>-368.38310654402289</v>
      </c>
      <c r="D242" s="1">
        <f t="shared" si="33"/>
        <v>-90.066062506112303</v>
      </c>
      <c r="E242" s="1">
        <f t="shared" si="34"/>
        <v>-278.31704403791059</v>
      </c>
      <c r="F242" s="6">
        <f t="shared" si="35"/>
        <v>91282.453757486277</v>
      </c>
    </row>
    <row r="243" spans="2:6" x14ac:dyDescent="0.25">
      <c r="B243">
        <v>236</v>
      </c>
      <c r="C243" s="1">
        <f t="shared" si="32"/>
        <v>-368.38310654402289</v>
      </c>
      <c r="D243" s="1">
        <f t="shared" si="33"/>
        <v>-89.793097712921281</v>
      </c>
      <c r="E243" s="1">
        <f t="shared" si="34"/>
        <v>-278.59000883110161</v>
      </c>
      <c r="F243" s="6">
        <f t="shared" si="35"/>
        <v>91003.863748655174</v>
      </c>
    </row>
    <row r="244" spans="2:6" x14ac:dyDescent="0.25">
      <c r="B244">
        <v>237</v>
      </c>
      <c r="C244" s="1">
        <f t="shared" si="32"/>
        <v>-368.38310654402289</v>
      </c>
      <c r="D244" s="1">
        <f t="shared" si="33"/>
        <v>-89.51986520426</v>
      </c>
      <c r="E244" s="1">
        <f t="shared" si="34"/>
        <v>-278.86324133976291</v>
      </c>
      <c r="F244" s="6">
        <f t="shared" si="35"/>
        <v>90725.000507315417</v>
      </c>
    </row>
    <row r="245" spans="2:6" x14ac:dyDescent="0.25">
      <c r="B245">
        <v>238</v>
      </c>
      <c r="C245" s="1">
        <f t="shared" si="32"/>
        <v>-368.38310654402289</v>
      </c>
      <c r="D245" s="1">
        <f t="shared" si="33"/>
        <v>-89.246364717561406</v>
      </c>
      <c r="E245" s="1">
        <f t="shared" si="34"/>
        <v>-279.1367418264615</v>
      </c>
      <c r="F245" s="6">
        <f t="shared" si="35"/>
        <v>90445.863765488961</v>
      </c>
    </row>
    <row r="246" spans="2:6" x14ac:dyDescent="0.25">
      <c r="B246">
        <v>239</v>
      </c>
      <c r="C246" s="1">
        <f t="shared" si="32"/>
        <v>-368.38310654402289</v>
      </c>
      <c r="D246" s="1">
        <f t="shared" si="33"/>
        <v>-88.972595990000826</v>
      </c>
      <c r="E246" s="1">
        <f t="shared" si="34"/>
        <v>-279.4105105540221</v>
      </c>
      <c r="F246" s="6">
        <f t="shared" si="35"/>
        <v>90166.453254934939</v>
      </c>
    </row>
    <row r="247" spans="2:6" x14ac:dyDescent="0.25">
      <c r="B247">
        <v>240</v>
      </c>
      <c r="C247" s="1">
        <f t="shared" si="32"/>
        <v>-368.38310654402289</v>
      </c>
      <c r="D247" s="1">
        <f t="shared" si="33"/>
        <v>-88.698558758495921</v>
      </c>
      <c r="E247" s="1">
        <f t="shared" si="34"/>
        <v>-279.684547785527</v>
      </c>
      <c r="F247" s="6">
        <f t="shared" si="35"/>
        <v>89886.768707149415</v>
      </c>
    </row>
    <row r="248" spans="2:6" x14ac:dyDescent="0.25">
      <c r="B248">
        <v>241</v>
      </c>
      <c r="C248" s="1">
        <f t="shared" si="32"/>
        <v>-368.38310654402289</v>
      </c>
      <c r="D248" s="1">
        <f t="shared" si="33"/>
        <v>-88.424252759706263</v>
      </c>
      <c r="E248" s="1">
        <f t="shared" si="34"/>
        <v>-279.9588537843166</v>
      </c>
      <c r="F248" s="6">
        <f t="shared" si="35"/>
        <v>89606.809853365092</v>
      </c>
    </row>
    <row r="249" spans="2:6" x14ac:dyDescent="0.25">
      <c r="B249">
        <v>242</v>
      </c>
      <c r="C249" s="1">
        <f t="shared" si="32"/>
        <v>-368.38310654402289</v>
      </c>
      <c r="D249" s="1">
        <f t="shared" si="33"/>
        <v>-88.149677730033176</v>
      </c>
      <c r="E249" s="1">
        <f t="shared" si="34"/>
        <v>-280.23342881398975</v>
      </c>
      <c r="F249" s="6">
        <f t="shared" si="35"/>
        <v>89326.576424551109</v>
      </c>
    </row>
    <row r="250" spans="2:6" x14ac:dyDescent="0.25">
      <c r="B250">
        <v>243</v>
      </c>
      <c r="C250" s="1">
        <f t="shared" si="32"/>
        <v>-368.38310654402289</v>
      </c>
      <c r="D250" s="1">
        <f t="shared" si="33"/>
        <v>-87.874833405619469</v>
      </c>
      <c r="E250" s="1">
        <f t="shared" si="34"/>
        <v>-280.50827313840347</v>
      </c>
      <c r="F250" s="6">
        <f t="shared" si="35"/>
        <v>89046.068151412706</v>
      </c>
    </row>
    <row r="251" spans="2:6" x14ac:dyDescent="0.25">
      <c r="B251">
        <v>244</v>
      </c>
      <c r="C251" s="1">
        <f t="shared" si="32"/>
        <v>-368.38310654402289</v>
      </c>
      <c r="D251" s="1">
        <f t="shared" si="33"/>
        <v>-87.599719522349133</v>
      </c>
      <c r="E251" s="1">
        <f t="shared" si="34"/>
        <v>-280.78338702167372</v>
      </c>
      <c r="F251" s="6">
        <f t="shared" si="35"/>
        <v>88765.284764391035</v>
      </c>
    </row>
    <row r="252" spans="2:6" x14ac:dyDescent="0.25">
      <c r="B252">
        <v>245</v>
      </c>
      <c r="C252" s="1">
        <f t="shared" si="32"/>
        <v>-368.38310654402289</v>
      </c>
      <c r="D252" s="1">
        <f t="shared" si="33"/>
        <v>-87.324335815847078</v>
      </c>
      <c r="E252" s="1">
        <f t="shared" si="34"/>
        <v>-281.05877072817583</v>
      </c>
      <c r="F252" s="6">
        <f t="shared" si="35"/>
        <v>88484.225993662854</v>
      </c>
    </row>
    <row r="253" spans="2:6" x14ac:dyDescent="0.25">
      <c r="B253">
        <v>246</v>
      </c>
      <c r="C253" s="1">
        <f t="shared" si="32"/>
        <v>-368.38310654402289</v>
      </c>
      <c r="D253" s="1">
        <f t="shared" si="33"/>
        <v>-87.048682021479081</v>
      </c>
      <c r="E253" s="1">
        <f t="shared" si="34"/>
        <v>-281.33442452254383</v>
      </c>
      <c r="F253" s="6">
        <f t="shared" si="35"/>
        <v>88202.891569140309</v>
      </c>
    </row>
    <row r="254" spans="2:6" x14ac:dyDescent="0.25">
      <c r="B254">
        <v>247</v>
      </c>
      <c r="C254" s="1">
        <f t="shared" si="32"/>
        <v>-368.38310654402289</v>
      </c>
      <c r="D254" s="1">
        <f t="shared" si="33"/>
        <v>-86.772757874351186</v>
      </c>
      <c r="E254" s="1">
        <f t="shared" si="34"/>
        <v>-281.61034866967174</v>
      </c>
      <c r="F254" s="6">
        <f t="shared" si="35"/>
        <v>87921.281220470642</v>
      </c>
    </row>
    <row r="255" spans="2:6" x14ac:dyDescent="0.25">
      <c r="B255">
        <v>248</v>
      </c>
      <c r="C255" s="1">
        <f t="shared" si="32"/>
        <v>-368.38310654402289</v>
      </c>
      <c r="D255" s="1">
        <f t="shared" si="33"/>
        <v>-86.496563109309761</v>
      </c>
      <c r="E255" s="1">
        <f t="shared" si="34"/>
        <v>-281.88654343471313</v>
      </c>
      <c r="F255" s="6">
        <f t="shared" si="35"/>
        <v>87639.394677035933</v>
      </c>
    </row>
    <row r="256" spans="2:6" x14ac:dyDescent="0.25">
      <c r="B256">
        <v>249</v>
      </c>
      <c r="C256" s="1">
        <f t="shared" si="32"/>
        <v>-368.38310654402289</v>
      </c>
      <c r="D256" s="1">
        <f t="shared" si="33"/>
        <v>-86.220097460941105</v>
      </c>
      <c r="E256" s="1">
        <f t="shared" si="34"/>
        <v>-282.16300908308182</v>
      </c>
      <c r="F256" s="6">
        <f t="shared" si="35"/>
        <v>87357.231667952845</v>
      </c>
    </row>
    <row r="257" spans="2:6" x14ac:dyDescent="0.25">
      <c r="B257">
        <v>250</v>
      </c>
      <c r="C257" s="1">
        <f t="shared" si="32"/>
        <v>-368.38310654402289</v>
      </c>
      <c r="D257" s="1">
        <f t="shared" si="33"/>
        <v>-85.943360663571156</v>
      </c>
      <c r="E257" s="1">
        <f t="shared" si="34"/>
        <v>-282.43974588045177</v>
      </c>
      <c r="F257" s="6">
        <f t="shared" si="35"/>
        <v>87074.7919220724</v>
      </c>
    </row>
    <row r="258" spans="2:6" x14ac:dyDescent="0.25">
      <c r="B258">
        <v>251</v>
      </c>
      <c r="C258" s="1">
        <f t="shared" si="32"/>
        <v>-368.38310654402289</v>
      </c>
      <c r="D258" s="1">
        <f t="shared" si="33"/>
        <v>-85.66635245126534</v>
      </c>
      <c r="E258" s="1">
        <f t="shared" si="34"/>
        <v>-282.71675409275753</v>
      </c>
      <c r="F258" s="6">
        <f t="shared" si="35"/>
        <v>86792.075167979638</v>
      </c>
    </row>
    <row r="259" spans="2:6" x14ac:dyDescent="0.25">
      <c r="B259">
        <v>252</v>
      </c>
      <c r="C259" s="1">
        <f t="shared" si="32"/>
        <v>-368.38310654402289</v>
      </c>
      <c r="D259" s="1">
        <f t="shared" si="33"/>
        <v>-85.389072557828214</v>
      </c>
      <c r="E259" s="1">
        <f t="shared" si="34"/>
        <v>-282.99403398619472</v>
      </c>
      <c r="F259" s="6">
        <f t="shared" si="35"/>
        <v>86509.081133993444</v>
      </c>
    </row>
    <row r="260" spans="2:6" x14ac:dyDescent="0.25">
      <c r="B260">
        <v>253</v>
      </c>
      <c r="C260" s="1">
        <f t="shared" si="32"/>
        <v>-368.38310654402289</v>
      </c>
      <c r="D260" s="1">
        <f t="shared" si="33"/>
        <v>-85.111520716803284</v>
      </c>
      <c r="E260" s="1">
        <f t="shared" si="34"/>
        <v>-283.27158582721967</v>
      </c>
      <c r="F260" s="6">
        <f t="shared" si="35"/>
        <v>86225.809548166231</v>
      </c>
    </row>
    <row r="261" spans="2:6" x14ac:dyDescent="0.25">
      <c r="B261">
        <v>254</v>
      </c>
      <c r="C261" s="1">
        <f t="shared" si="32"/>
        <v>-368.38310654402289</v>
      </c>
      <c r="D261" s="1">
        <f t="shared" si="33"/>
        <v>-84.833696661472743</v>
      </c>
      <c r="E261" s="1">
        <f t="shared" si="34"/>
        <v>-283.54940988255015</v>
      </c>
      <c r="F261" s="6">
        <f t="shared" si="35"/>
        <v>85942.260138283687</v>
      </c>
    </row>
    <row r="262" spans="2:6" x14ac:dyDescent="0.25">
      <c r="B262">
        <v>255</v>
      </c>
      <c r="C262" s="1">
        <f t="shared" si="32"/>
        <v>-368.38310654402289</v>
      </c>
      <c r="D262" s="1">
        <f t="shared" si="33"/>
        <v>-84.555600124857179</v>
      </c>
      <c r="E262" s="1">
        <f t="shared" si="34"/>
        <v>-283.82750641916567</v>
      </c>
      <c r="F262" s="6">
        <f t="shared" si="35"/>
        <v>85658.432631864518</v>
      </c>
    </row>
    <row r="263" spans="2:6" x14ac:dyDescent="0.25">
      <c r="B263">
        <v>256</v>
      </c>
      <c r="C263" s="1">
        <f t="shared" si="32"/>
        <v>-368.38310654402289</v>
      </c>
      <c r="D263" s="1">
        <f t="shared" si="33"/>
        <v>-84.277230839715287</v>
      </c>
      <c r="E263" s="1">
        <f t="shared" si="34"/>
        <v>-284.10587570430761</v>
      </c>
      <c r="F263" s="6">
        <f t="shared" si="35"/>
        <v>85374.326756160212</v>
      </c>
    </row>
    <row r="264" spans="2:6" x14ac:dyDescent="0.25">
      <c r="B264">
        <v>257</v>
      </c>
      <c r="C264" s="1">
        <f t="shared" si="32"/>
        <v>-368.38310654402289</v>
      </c>
      <c r="D264" s="1">
        <f t="shared" si="33"/>
        <v>-83.998588538543771</v>
      </c>
      <c r="E264" s="1">
        <f t="shared" si="34"/>
        <v>-284.38451800547909</v>
      </c>
      <c r="F264" s="6">
        <f t="shared" si="35"/>
        <v>85089.942238154734</v>
      </c>
    </row>
    <row r="265" spans="2:6" x14ac:dyDescent="0.25">
      <c r="B265">
        <v>258</v>
      </c>
      <c r="C265" s="1">
        <f t="shared" ref="C265:C328" si="36">PMT($C$2/$C$4,$C$3*$C$4,$C$5)</f>
        <v>-368.38310654402289</v>
      </c>
      <c r="D265" s="1">
        <f t="shared" ref="D265:D328" si="37">IPMT($C$2/$C$4,B265,$C$3*$C$4,$C$5)</f>
        <v>-83.719672953576847</v>
      </c>
      <c r="E265" s="1">
        <f t="shared" ref="E265:E328" si="38">PPMT($C$2/$C$4,B265,$C$3*$C$4,$C$5)</f>
        <v>-284.66343359044606</v>
      </c>
      <c r="F265" s="6">
        <f t="shared" si="35"/>
        <v>84805.278804564281</v>
      </c>
    </row>
    <row r="266" spans="2:6" x14ac:dyDescent="0.25">
      <c r="B266">
        <v>259</v>
      </c>
      <c r="C266" s="1">
        <f t="shared" si="36"/>
        <v>-368.38310654402289</v>
      </c>
      <c r="D266" s="1">
        <f t="shared" si="37"/>
        <v>-83.440483816786212</v>
      </c>
      <c r="E266" s="1">
        <f t="shared" si="38"/>
        <v>-284.94262272723671</v>
      </c>
      <c r="F266" s="6">
        <f t="shared" ref="F266:F329" si="39">F265+E266</f>
        <v>84520.336181837047</v>
      </c>
    </row>
    <row r="267" spans="2:6" x14ac:dyDescent="0.25">
      <c r="B267">
        <v>260</v>
      </c>
      <c r="C267" s="1">
        <f t="shared" si="36"/>
        <v>-368.38310654402289</v>
      </c>
      <c r="D267" s="1">
        <f t="shared" si="37"/>
        <v>-83.161020859880651</v>
      </c>
      <c r="E267" s="1">
        <f t="shared" si="38"/>
        <v>-285.2220856841422</v>
      </c>
      <c r="F267" s="6">
        <f t="shared" si="39"/>
        <v>84235.114096152902</v>
      </c>
    </row>
    <row r="268" spans="2:6" x14ac:dyDescent="0.25">
      <c r="B268">
        <v>261</v>
      </c>
      <c r="C268" s="1">
        <f t="shared" si="36"/>
        <v>-368.38310654402289</v>
      </c>
      <c r="D268" s="1">
        <f t="shared" si="37"/>
        <v>-82.881283814305831</v>
      </c>
      <c r="E268" s="1">
        <f t="shared" si="38"/>
        <v>-285.50182272971711</v>
      </c>
      <c r="F268" s="6">
        <f t="shared" si="39"/>
        <v>83949.61227342319</v>
      </c>
    </row>
    <row r="269" spans="2:6" x14ac:dyDescent="0.25">
      <c r="B269">
        <v>262</v>
      </c>
      <c r="C269" s="1">
        <f t="shared" si="36"/>
        <v>-368.38310654402289</v>
      </c>
      <c r="D269" s="1">
        <f t="shared" si="37"/>
        <v>-82.601272411243997</v>
      </c>
      <c r="E269" s="1">
        <f t="shared" si="38"/>
        <v>-285.7818341327789</v>
      </c>
      <c r="F269" s="6">
        <f t="shared" si="39"/>
        <v>83663.83043929041</v>
      </c>
    </row>
    <row r="270" spans="2:6" x14ac:dyDescent="0.25">
      <c r="B270">
        <v>263</v>
      </c>
      <c r="C270" s="1">
        <f t="shared" si="36"/>
        <v>-368.38310654402289</v>
      </c>
      <c r="D270" s="1">
        <f t="shared" si="37"/>
        <v>-82.320986381613764</v>
      </c>
      <c r="E270" s="1">
        <f t="shared" si="38"/>
        <v>-286.06212016240909</v>
      </c>
      <c r="F270" s="6">
        <f t="shared" si="39"/>
        <v>83377.768319127994</v>
      </c>
    </row>
    <row r="271" spans="2:6" x14ac:dyDescent="0.25">
      <c r="B271">
        <v>264</v>
      </c>
      <c r="C271" s="1">
        <f t="shared" si="36"/>
        <v>-368.38310654402289</v>
      </c>
      <c r="D271" s="1">
        <f t="shared" si="37"/>
        <v>-82.040425456069855</v>
      </c>
      <c r="E271" s="1">
        <f t="shared" si="38"/>
        <v>-286.342681087953</v>
      </c>
      <c r="F271" s="6">
        <f t="shared" si="39"/>
        <v>83091.425638040047</v>
      </c>
    </row>
    <row r="272" spans="2:6" x14ac:dyDescent="0.25">
      <c r="B272">
        <v>265</v>
      </c>
      <c r="C272" s="1">
        <f t="shared" si="36"/>
        <v>-368.38310654402289</v>
      </c>
      <c r="D272" s="1">
        <f t="shared" si="37"/>
        <v>-81.759589365002839</v>
      </c>
      <c r="E272" s="1">
        <f t="shared" si="38"/>
        <v>-286.6235171790201</v>
      </c>
      <c r="F272" s="6">
        <f t="shared" si="39"/>
        <v>82804.80212086103</v>
      </c>
    </row>
    <row r="273" spans="2:6" x14ac:dyDescent="0.25">
      <c r="B273">
        <v>266</v>
      </c>
      <c r="C273" s="1">
        <f t="shared" si="36"/>
        <v>-368.38310654402289</v>
      </c>
      <c r="D273" s="1">
        <f t="shared" si="37"/>
        <v>-81.478477838538794</v>
      </c>
      <c r="E273" s="1">
        <f t="shared" si="38"/>
        <v>-286.90462870548413</v>
      </c>
      <c r="F273" s="6">
        <f t="shared" si="39"/>
        <v>82517.897492155549</v>
      </c>
    </row>
    <row r="274" spans="2:6" x14ac:dyDescent="0.25">
      <c r="B274">
        <v>267</v>
      </c>
      <c r="C274" s="1">
        <f t="shared" si="36"/>
        <v>-368.38310654402289</v>
      </c>
      <c r="D274" s="1">
        <f t="shared" si="37"/>
        <v>-81.197090606539192</v>
      </c>
      <c r="E274" s="1">
        <f t="shared" si="38"/>
        <v>-287.18601593748372</v>
      </c>
      <c r="F274" s="6">
        <f t="shared" si="39"/>
        <v>82230.711476218072</v>
      </c>
    </row>
    <row r="275" spans="2:6" x14ac:dyDescent="0.25">
      <c r="B275">
        <v>268</v>
      </c>
      <c r="C275" s="1">
        <f t="shared" si="36"/>
        <v>-368.38310654402289</v>
      </c>
      <c r="D275" s="1">
        <f t="shared" si="37"/>
        <v>-80.915427398600514</v>
      </c>
      <c r="E275" s="1">
        <f t="shared" si="38"/>
        <v>-287.46767914542238</v>
      </c>
      <c r="F275" s="6">
        <f t="shared" si="39"/>
        <v>81943.243797072646</v>
      </c>
    </row>
    <row r="276" spans="2:6" x14ac:dyDescent="0.25">
      <c r="B276">
        <v>269</v>
      </c>
      <c r="C276" s="1">
        <f t="shared" si="36"/>
        <v>-368.38310654402289</v>
      </c>
      <c r="D276" s="1">
        <f t="shared" si="37"/>
        <v>-80.633487944054025</v>
      </c>
      <c r="E276" s="1">
        <f t="shared" si="38"/>
        <v>-287.74961859996881</v>
      </c>
      <c r="F276" s="6">
        <f t="shared" si="39"/>
        <v>81655.494178472683</v>
      </c>
    </row>
    <row r="277" spans="2:6" x14ac:dyDescent="0.25">
      <c r="B277">
        <v>270</v>
      </c>
      <c r="C277" s="1">
        <f t="shared" si="36"/>
        <v>-368.38310654402289</v>
      </c>
      <c r="D277" s="1">
        <f t="shared" si="37"/>
        <v>-80.351271971965602</v>
      </c>
      <c r="E277" s="1">
        <f t="shared" si="38"/>
        <v>-288.03183457205728</v>
      </c>
      <c r="F277" s="6">
        <f t="shared" si="39"/>
        <v>81367.462343900625</v>
      </c>
    </row>
    <row r="278" spans="2:6" x14ac:dyDescent="0.25">
      <c r="B278">
        <v>271</v>
      </c>
      <c r="C278" s="1">
        <f t="shared" si="36"/>
        <v>-368.38310654402289</v>
      </c>
      <c r="D278" s="1">
        <f t="shared" si="37"/>
        <v>-80.068779211135322</v>
      </c>
      <c r="E278" s="1">
        <f t="shared" si="38"/>
        <v>-288.31432733288761</v>
      </c>
      <c r="F278" s="6">
        <f t="shared" si="39"/>
        <v>81079.148016567735</v>
      </c>
    </row>
    <row r="279" spans="2:6" x14ac:dyDescent="0.25">
      <c r="B279">
        <v>272</v>
      </c>
      <c r="C279" s="1">
        <f t="shared" si="36"/>
        <v>-368.38310654402289</v>
      </c>
      <c r="D279" s="1">
        <f t="shared" si="37"/>
        <v>-79.786009390097277</v>
      </c>
      <c r="E279" s="1">
        <f t="shared" si="38"/>
        <v>-288.59709715392557</v>
      </c>
      <c r="F279" s="6">
        <f t="shared" si="39"/>
        <v>80790.550919413814</v>
      </c>
    </row>
    <row r="280" spans="2:6" x14ac:dyDescent="0.25">
      <c r="B280">
        <v>273</v>
      </c>
      <c r="C280" s="1">
        <f t="shared" si="36"/>
        <v>-368.38310654402289</v>
      </c>
      <c r="D280" s="1">
        <f t="shared" si="37"/>
        <v>-79.502962237119405</v>
      </c>
      <c r="E280" s="1">
        <f t="shared" si="38"/>
        <v>-288.8801443069035</v>
      </c>
      <c r="F280" s="6">
        <f t="shared" si="39"/>
        <v>80501.670775106904</v>
      </c>
    </row>
    <row r="281" spans="2:6" x14ac:dyDescent="0.25">
      <c r="B281">
        <v>274</v>
      </c>
      <c r="C281" s="1">
        <f t="shared" si="36"/>
        <v>-368.38310654402289</v>
      </c>
      <c r="D281" s="1">
        <f t="shared" si="37"/>
        <v>-79.219637480203005</v>
      </c>
      <c r="E281" s="1">
        <f t="shared" si="38"/>
        <v>-289.16346906381989</v>
      </c>
      <c r="F281" s="6">
        <f t="shared" si="39"/>
        <v>80212.507306043088</v>
      </c>
    </row>
    <row r="282" spans="2:6" x14ac:dyDescent="0.25">
      <c r="B282">
        <v>275</v>
      </c>
      <c r="C282" s="1">
        <f t="shared" si="36"/>
        <v>-368.38310654402289</v>
      </c>
      <c r="D282" s="1">
        <f t="shared" si="37"/>
        <v>-78.936034847082723</v>
      </c>
      <c r="E282" s="1">
        <f t="shared" si="38"/>
        <v>-289.44707169694021</v>
      </c>
      <c r="F282" s="6">
        <f t="shared" si="39"/>
        <v>79923.060234346151</v>
      </c>
    </row>
    <row r="283" spans="2:6" x14ac:dyDescent="0.25">
      <c r="B283">
        <v>276</v>
      </c>
      <c r="C283" s="1">
        <f t="shared" si="36"/>
        <v>-368.38310654402289</v>
      </c>
      <c r="D283" s="1">
        <f t="shared" si="37"/>
        <v>-78.652154065226114</v>
      </c>
      <c r="E283" s="1">
        <f t="shared" si="38"/>
        <v>-289.73095247879678</v>
      </c>
      <c r="F283" s="6">
        <f t="shared" si="39"/>
        <v>79633.329281867351</v>
      </c>
    </row>
    <row r="284" spans="2:6" x14ac:dyDescent="0.25">
      <c r="B284">
        <v>277</v>
      </c>
      <c r="C284" s="1">
        <f t="shared" si="36"/>
        <v>-368.38310654402289</v>
      </c>
      <c r="D284" s="1">
        <f t="shared" si="37"/>
        <v>-78.367994861833466</v>
      </c>
      <c r="E284" s="1">
        <f t="shared" si="38"/>
        <v>-290.0151116821894</v>
      </c>
      <c r="F284" s="6">
        <f t="shared" si="39"/>
        <v>79343.314170185156</v>
      </c>
    </row>
    <row r="285" spans="2:6" x14ac:dyDescent="0.25">
      <c r="B285">
        <v>278</v>
      </c>
      <c r="C285" s="1">
        <f t="shared" si="36"/>
        <v>-368.38310654402289</v>
      </c>
      <c r="D285" s="1">
        <f t="shared" si="37"/>
        <v>-78.083556963837452</v>
      </c>
      <c r="E285" s="1">
        <f t="shared" si="38"/>
        <v>-290.29954958018544</v>
      </c>
      <c r="F285" s="6">
        <f t="shared" si="39"/>
        <v>79053.014620604969</v>
      </c>
    </row>
    <row r="286" spans="2:6" x14ac:dyDescent="0.25">
      <c r="B286">
        <v>279</v>
      </c>
      <c r="C286" s="1">
        <f t="shared" si="36"/>
        <v>-368.38310654402289</v>
      </c>
      <c r="D286" s="1">
        <f t="shared" si="37"/>
        <v>-77.798840097903039</v>
      </c>
      <c r="E286" s="1">
        <f t="shared" si="38"/>
        <v>-290.58426644611984</v>
      </c>
      <c r="F286" s="6">
        <f t="shared" si="39"/>
        <v>78762.430354158845</v>
      </c>
    </row>
    <row r="287" spans="2:6" x14ac:dyDescent="0.25">
      <c r="B287">
        <v>280</v>
      </c>
      <c r="C287" s="1">
        <f t="shared" si="36"/>
        <v>-368.38310654402289</v>
      </c>
      <c r="D287" s="1">
        <f t="shared" si="37"/>
        <v>-77.51384399042702</v>
      </c>
      <c r="E287" s="1">
        <f t="shared" si="38"/>
        <v>-290.86926255359583</v>
      </c>
      <c r="F287" s="6">
        <f t="shared" si="39"/>
        <v>78471.561091605254</v>
      </c>
    </row>
    <row r="288" spans="2:6" x14ac:dyDescent="0.25">
      <c r="B288">
        <v>281</v>
      </c>
      <c r="C288" s="1">
        <f t="shared" si="36"/>
        <v>-368.38310654402289</v>
      </c>
      <c r="D288" s="1">
        <f t="shared" si="37"/>
        <v>-77.228568367537932</v>
      </c>
      <c r="E288" s="1">
        <f t="shared" si="38"/>
        <v>-291.154538176485</v>
      </c>
      <c r="F288" s="6">
        <f t="shared" si="39"/>
        <v>78180.406553428766</v>
      </c>
    </row>
    <row r="289" spans="2:6" x14ac:dyDescent="0.25">
      <c r="B289">
        <v>282</v>
      </c>
      <c r="C289" s="1">
        <f t="shared" si="36"/>
        <v>-368.38310654402289</v>
      </c>
      <c r="D289" s="1">
        <f t="shared" si="37"/>
        <v>-76.943012955095611</v>
      </c>
      <c r="E289" s="1">
        <f t="shared" si="38"/>
        <v>-291.44009358892725</v>
      </c>
      <c r="F289" s="6">
        <f t="shared" si="39"/>
        <v>77888.966459839838</v>
      </c>
    </row>
    <row r="290" spans="2:6" x14ac:dyDescent="0.25">
      <c r="B290">
        <v>283</v>
      </c>
      <c r="C290" s="1">
        <f t="shared" si="36"/>
        <v>-368.38310654402289</v>
      </c>
      <c r="D290" s="1">
        <f t="shared" si="37"/>
        <v>-76.657177478691096</v>
      </c>
      <c r="E290" s="1">
        <f t="shared" si="38"/>
        <v>-291.7259290653318</v>
      </c>
      <c r="F290" s="6">
        <f t="shared" si="39"/>
        <v>77597.240530774507</v>
      </c>
    </row>
    <row r="291" spans="2:6" x14ac:dyDescent="0.25">
      <c r="B291">
        <v>284</v>
      </c>
      <c r="C291" s="1">
        <f t="shared" si="36"/>
        <v>-368.38310654402289</v>
      </c>
      <c r="D291" s="1">
        <f t="shared" si="37"/>
        <v>-76.371061663646245</v>
      </c>
      <c r="E291" s="1">
        <f t="shared" si="38"/>
        <v>-292.01204488037672</v>
      </c>
      <c r="F291" s="6">
        <f t="shared" si="39"/>
        <v>77305.228485894128</v>
      </c>
    </row>
    <row r="292" spans="2:6" x14ac:dyDescent="0.25">
      <c r="B292">
        <v>285</v>
      </c>
      <c r="C292" s="1">
        <f t="shared" si="36"/>
        <v>-368.38310654402289</v>
      </c>
      <c r="D292" s="1">
        <f t="shared" si="37"/>
        <v>-76.084665235013588</v>
      </c>
      <c r="E292" s="1">
        <f t="shared" si="38"/>
        <v>-292.29844130900932</v>
      </c>
      <c r="F292" s="6">
        <f t="shared" si="39"/>
        <v>77012.930044585111</v>
      </c>
    </row>
    <row r="293" spans="2:6" x14ac:dyDescent="0.25">
      <c r="B293">
        <v>286</v>
      </c>
      <c r="C293" s="1">
        <f t="shared" si="36"/>
        <v>-368.38310654402289</v>
      </c>
      <c r="D293" s="1">
        <f t="shared" si="37"/>
        <v>-75.797987917575881</v>
      </c>
      <c r="E293" s="1">
        <f t="shared" si="38"/>
        <v>-292.58511862644707</v>
      </c>
      <c r="F293" s="6">
        <f t="shared" si="39"/>
        <v>76720.344925958663</v>
      </c>
    </row>
    <row r="294" spans="2:6" x14ac:dyDescent="0.25">
      <c r="B294">
        <v>287</v>
      </c>
      <c r="C294" s="1">
        <f t="shared" si="36"/>
        <v>-368.38310654402289</v>
      </c>
      <c r="D294" s="1">
        <f t="shared" si="37"/>
        <v>-75.511029435846112</v>
      </c>
      <c r="E294" s="1">
        <f t="shared" si="38"/>
        <v>-292.87207710817682</v>
      </c>
      <c r="F294" s="6">
        <f t="shared" si="39"/>
        <v>76427.472848850492</v>
      </c>
    </row>
    <row r="295" spans="2:6" x14ac:dyDescent="0.25">
      <c r="B295">
        <v>288</v>
      </c>
      <c r="C295" s="1">
        <f t="shared" si="36"/>
        <v>-368.38310654402289</v>
      </c>
      <c r="D295" s="1">
        <f t="shared" si="37"/>
        <v>-75.223789514066922</v>
      </c>
      <c r="E295" s="1">
        <f t="shared" si="38"/>
        <v>-293.15931702995601</v>
      </c>
      <c r="F295" s="6">
        <f t="shared" si="39"/>
        <v>76134.313531820531</v>
      </c>
    </row>
    <row r="296" spans="2:6" x14ac:dyDescent="0.25">
      <c r="B296">
        <v>289</v>
      </c>
      <c r="C296" s="1">
        <f t="shared" si="36"/>
        <v>-368.38310654402289</v>
      </c>
      <c r="D296" s="1">
        <f t="shared" si="37"/>
        <v>-74.936267876210621</v>
      </c>
      <c r="E296" s="1">
        <f t="shared" si="38"/>
        <v>-293.44683866781224</v>
      </c>
      <c r="F296" s="6">
        <f t="shared" si="39"/>
        <v>75840.866693152726</v>
      </c>
    </row>
    <row r="297" spans="2:6" x14ac:dyDescent="0.25">
      <c r="B297">
        <v>290</v>
      </c>
      <c r="C297" s="1">
        <f t="shared" si="36"/>
        <v>-368.38310654402289</v>
      </c>
      <c r="D297" s="1">
        <f t="shared" si="37"/>
        <v>-74.64846424597873</v>
      </c>
      <c r="E297" s="1">
        <f t="shared" si="38"/>
        <v>-293.73464229804421</v>
      </c>
      <c r="F297" s="6">
        <f t="shared" si="39"/>
        <v>75547.132050854678</v>
      </c>
    </row>
    <row r="298" spans="2:6" x14ac:dyDescent="0.25">
      <c r="B298">
        <v>291</v>
      </c>
      <c r="C298" s="1">
        <f t="shared" si="36"/>
        <v>-368.38310654402289</v>
      </c>
      <c r="D298" s="1">
        <f t="shared" si="37"/>
        <v>-74.360378346801795</v>
      </c>
      <c r="E298" s="1">
        <f t="shared" si="38"/>
        <v>-294.02272819722111</v>
      </c>
      <c r="F298" s="6">
        <f t="shared" si="39"/>
        <v>75253.109322657459</v>
      </c>
    </row>
    <row r="299" spans="2:6" x14ac:dyDescent="0.25">
      <c r="B299">
        <v>292</v>
      </c>
      <c r="C299" s="1">
        <f t="shared" si="36"/>
        <v>-368.38310654402289</v>
      </c>
      <c r="D299" s="1">
        <f t="shared" si="37"/>
        <v>-74.072009901839138</v>
      </c>
      <c r="E299" s="1">
        <f t="shared" si="38"/>
        <v>-294.31109664218377</v>
      </c>
      <c r="F299" s="6">
        <f t="shared" si="39"/>
        <v>74958.798226015278</v>
      </c>
    </row>
    <row r="300" spans="2:6" x14ac:dyDescent="0.25">
      <c r="B300">
        <v>293</v>
      </c>
      <c r="C300" s="1">
        <f t="shared" si="36"/>
        <v>-368.38310654402289</v>
      </c>
      <c r="D300" s="1">
        <f t="shared" si="37"/>
        <v>-73.783358633978537</v>
      </c>
      <c r="E300" s="1">
        <f t="shared" si="38"/>
        <v>-294.59974791004436</v>
      </c>
      <c r="F300" s="6">
        <f t="shared" si="39"/>
        <v>74664.198478105231</v>
      </c>
    </row>
    <row r="301" spans="2:6" x14ac:dyDescent="0.25">
      <c r="B301">
        <v>294</v>
      </c>
      <c r="C301" s="1">
        <f t="shared" si="36"/>
        <v>-368.38310654402289</v>
      </c>
      <c r="D301" s="1">
        <f t="shared" si="37"/>
        <v>-73.494424265836003</v>
      </c>
      <c r="E301" s="1">
        <f t="shared" si="38"/>
        <v>-294.88868227818688</v>
      </c>
      <c r="F301" s="6">
        <f t="shared" si="39"/>
        <v>74369.309795827037</v>
      </c>
    </row>
    <row r="302" spans="2:6" x14ac:dyDescent="0.25">
      <c r="B302">
        <v>295</v>
      </c>
      <c r="C302" s="1">
        <f t="shared" si="36"/>
        <v>-368.38310654402289</v>
      </c>
      <c r="D302" s="1">
        <f t="shared" si="37"/>
        <v>-73.205206519755464</v>
      </c>
      <c r="E302" s="1">
        <f t="shared" si="38"/>
        <v>-295.17790002426744</v>
      </c>
      <c r="F302" s="6">
        <f t="shared" si="39"/>
        <v>74074.13189580277</v>
      </c>
    </row>
    <row r="303" spans="2:6" x14ac:dyDescent="0.25">
      <c r="B303">
        <v>296</v>
      </c>
      <c r="C303" s="1">
        <f t="shared" si="36"/>
        <v>-368.38310654402289</v>
      </c>
      <c r="D303" s="1">
        <f t="shared" si="37"/>
        <v>-72.915705117808585</v>
      </c>
      <c r="E303" s="1">
        <f t="shared" si="38"/>
        <v>-295.46740142621428</v>
      </c>
      <c r="F303" s="6">
        <f t="shared" si="39"/>
        <v>73778.664494376557</v>
      </c>
    </row>
    <row r="304" spans="2:6" x14ac:dyDescent="0.25">
      <c r="B304">
        <v>297</v>
      </c>
      <c r="C304" s="1">
        <f t="shared" si="36"/>
        <v>-368.38310654402289</v>
      </c>
      <c r="D304" s="1">
        <f t="shared" si="37"/>
        <v>-72.625919781794408</v>
      </c>
      <c r="E304" s="1">
        <f t="shared" si="38"/>
        <v>-295.75718676222846</v>
      </c>
      <c r="F304" s="6">
        <f t="shared" si="39"/>
        <v>73482.907307614325</v>
      </c>
    </row>
    <row r="305" spans="2:6" x14ac:dyDescent="0.25">
      <c r="B305">
        <v>298</v>
      </c>
      <c r="C305" s="1">
        <f t="shared" si="36"/>
        <v>-368.38310654402289</v>
      </c>
      <c r="D305" s="1">
        <f t="shared" si="37"/>
        <v>-72.335850233239157</v>
      </c>
      <c r="E305" s="1">
        <f t="shared" si="38"/>
        <v>-296.04725631078372</v>
      </c>
      <c r="F305" s="6">
        <f t="shared" si="39"/>
        <v>73186.860051303534</v>
      </c>
    </row>
    <row r="306" spans="2:6" x14ac:dyDescent="0.25">
      <c r="B306">
        <v>299</v>
      </c>
      <c r="C306" s="1">
        <f t="shared" si="36"/>
        <v>-368.38310654402289</v>
      </c>
      <c r="D306" s="1">
        <f t="shared" si="37"/>
        <v>-72.045496193395905</v>
      </c>
      <c r="E306" s="1">
        <f t="shared" si="38"/>
        <v>-296.33761035062696</v>
      </c>
      <c r="F306" s="6">
        <f t="shared" si="39"/>
        <v>72890.522440952904</v>
      </c>
    </row>
    <row r="307" spans="2:6" x14ac:dyDescent="0.25">
      <c r="B307">
        <v>300</v>
      </c>
      <c r="C307" s="1">
        <f t="shared" si="36"/>
        <v>-368.38310654402289</v>
      </c>
      <c r="D307" s="1">
        <f t="shared" si="37"/>
        <v>-71.7548573832443</v>
      </c>
      <c r="E307" s="1">
        <f t="shared" si="38"/>
        <v>-296.62824916077858</v>
      </c>
      <c r="F307" s="6">
        <f t="shared" si="39"/>
        <v>72593.894191792118</v>
      </c>
    </row>
    <row r="308" spans="2:6" x14ac:dyDescent="0.25">
      <c r="B308">
        <v>301</v>
      </c>
      <c r="C308" s="1">
        <f t="shared" si="36"/>
        <v>-368.38310654402289</v>
      </c>
      <c r="D308" s="1">
        <f t="shared" si="37"/>
        <v>-71.463933523490468</v>
      </c>
      <c r="E308" s="1">
        <f t="shared" si="38"/>
        <v>-296.91917302053247</v>
      </c>
      <c r="F308" s="6">
        <f t="shared" si="39"/>
        <v>72296.975018771584</v>
      </c>
    </row>
    <row r="309" spans="2:6" x14ac:dyDescent="0.25">
      <c r="B309">
        <v>302</v>
      </c>
      <c r="C309" s="1">
        <f t="shared" si="36"/>
        <v>-368.38310654402289</v>
      </c>
      <c r="D309" s="1">
        <f t="shared" si="37"/>
        <v>-71.172724334566482</v>
      </c>
      <c r="E309" s="1">
        <f t="shared" si="38"/>
        <v>-297.21038220945644</v>
      </c>
      <c r="F309" s="6">
        <f t="shared" si="39"/>
        <v>71999.764636562133</v>
      </c>
    </row>
    <row r="310" spans="2:6" x14ac:dyDescent="0.25">
      <c r="B310">
        <v>303</v>
      </c>
      <c r="C310" s="1">
        <f t="shared" si="36"/>
        <v>-368.38310654402289</v>
      </c>
      <c r="D310" s="1">
        <f t="shared" si="37"/>
        <v>-70.881229536630286</v>
      </c>
      <c r="E310" s="1">
        <f t="shared" si="38"/>
        <v>-297.50187700739264</v>
      </c>
      <c r="F310" s="6">
        <f t="shared" si="39"/>
        <v>71702.262759554738</v>
      </c>
    </row>
    <row r="311" spans="2:6" x14ac:dyDescent="0.25">
      <c r="B311">
        <v>304</v>
      </c>
      <c r="C311" s="1">
        <f t="shared" si="36"/>
        <v>-368.38310654402289</v>
      </c>
      <c r="D311" s="1">
        <f t="shared" si="37"/>
        <v>-70.589448849565343</v>
      </c>
      <c r="E311" s="1">
        <f t="shared" si="38"/>
        <v>-297.79365769445752</v>
      </c>
      <c r="F311" s="6">
        <f t="shared" si="39"/>
        <v>71404.469101860275</v>
      </c>
    </row>
    <row r="312" spans="2:6" x14ac:dyDescent="0.25">
      <c r="B312">
        <v>305</v>
      </c>
      <c r="C312" s="1">
        <f t="shared" si="36"/>
        <v>-368.38310654402289</v>
      </c>
      <c r="D312" s="1">
        <f t="shared" si="37"/>
        <v>-70.297381992980391</v>
      </c>
      <c r="E312" s="1">
        <f t="shared" si="38"/>
        <v>-298.08572455104252</v>
      </c>
      <c r="F312" s="6">
        <f t="shared" si="39"/>
        <v>71106.383377309234</v>
      </c>
    </row>
    <row r="313" spans="2:6" x14ac:dyDescent="0.25">
      <c r="B313">
        <v>306</v>
      </c>
      <c r="C313" s="1">
        <f t="shared" si="36"/>
        <v>-368.38310654402289</v>
      </c>
      <c r="D313" s="1">
        <f t="shared" si="37"/>
        <v>-70.005028686209187</v>
      </c>
      <c r="E313" s="1">
        <f t="shared" si="38"/>
        <v>-298.37807785781371</v>
      </c>
      <c r="F313" s="6">
        <f t="shared" si="39"/>
        <v>70808.005299451426</v>
      </c>
    </row>
    <row r="314" spans="2:6" x14ac:dyDescent="0.25">
      <c r="B314">
        <v>307</v>
      </c>
      <c r="C314" s="1">
        <f t="shared" si="36"/>
        <v>-368.38310654402289</v>
      </c>
      <c r="D314" s="1">
        <f t="shared" si="37"/>
        <v>-69.712388648310167</v>
      </c>
      <c r="E314" s="1">
        <f t="shared" si="38"/>
        <v>-298.6707178957127</v>
      </c>
      <c r="F314" s="6">
        <f t="shared" si="39"/>
        <v>70509.334581555711</v>
      </c>
    </row>
    <row r="315" spans="2:6" x14ac:dyDescent="0.25">
      <c r="B315">
        <v>308</v>
      </c>
      <c r="C315" s="1">
        <f t="shared" si="36"/>
        <v>-368.38310654402289</v>
      </c>
      <c r="D315" s="1">
        <f t="shared" si="37"/>
        <v>-69.419461598066292</v>
      </c>
      <c r="E315" s="1">
        <f t="shared" si="38"/>
        <v>-298.96364494595662</v>
      </c>
      <c r="F315" s="6">
        <f t="shared" si="39"/>
        <v>70210.370936609761</v>
      </c>
    </row>
    <row r="316" spans="2:6" x14ac:dyDescent="0.25">
      <c r="B316">
        <v>309</v>
      </c>
      <c r="C316" s="1">
        <f t="shared" si="36"/>
        <v>-368.38310654402289</v>
      </c>
      <c r="D316" s="1">
        <f t="shared" si="37"/>
        <v>-69.126247253984687</v>
      </c>
      <c r="E316" s="1">
        <f t="shared" si="38"/>
        <v>-299.25685929003816</v>
      </c>
      <c r="F316" s="6">
        <f t="shared" si="39"/>
        <v>69911.114077319726</v>
      </c>
    </row>
    <row r="317" spans="2:6" x14ac:dyDescent="0.25">
      <c r="B317">
        <v>310</v>
      </c>
      <c r="C317" s="1">
        <f t="shared" si="36"/>
        <v>-368.38310654402289</v>
      </c>
      <c r="D317" s="1">
        <f t="shared" si="37"/>
        <v>-68.832745334296376</v>
      </c>
      <c r="E317" s="1">
        <f t="shared" si="38"/>
        <v>-299.55036120972653</v>
      </c>
      <c r="F317" s="6">
        <f t="shared" si="39"/>
        <v>69611.563716110002</v>
      </c>
    </row>
    <row r="318" spans="2:6" x14ac:dyDescent="0.25">
      <c r="B318">
        <v>311</v>
      </c>
      <c r="C318" s="1">
        <f t="shared" si="36"/>
        <v>-368.38310654402289</v>
      </c>
      <c r="D318" s="1">
        <f t="shared" si="37"/>
        <v>-68.538955556956068</v>
      </c>
      <c r="E318" s="1">
        <f t="shared" si="38"/>
        <v>-299.84415098706683</v>
      </c>
      <c r="F318" s="6">
        <f t="shared" si="39"/>
        <v>69311.719565122941</v>
      </c>
    </row>
    <row r="319" spans="2:6" x14ac:dyDescent="0.25">
      <c r="B319">
        <v>312</v>
      </c>
      <c r="C319" s="1">
        <f t="shared" si="36"/>
        <v>-368.38310654402289</v>
      </c>
      <c r="D319" s="1">
        <f t="shared" si="37"/>
        <v>-68.244877639641828</v>
      </c>
      <c r="E319" s="1">
        <f t="shared" si="38"/>
        <v>-300.13822890438109</v>
      </c>
      <c r="F319" s="6">
        <f t="shared" si="39"/>
        <v>69011.581336218558</v>
      </c>
    </row>
    <row r="320" spans="2:6" x14ac:dyDescent="0.25">
      <c r="B320">
        <v>313</v>
      </c>
      <c r="C320" s="1">
        <f t="shared" si="36"/>
        <v>-368.38310654402289</v>
      </c>
      <c r="D320" s="1">
        <f t="shared" si="37"/>
        <v>-67.950511299754837</v>
      </c>
      <c r="E320" s="1">
        <f t="shared" si="38"/>
        <v>-300.43259524426804</v>
      </c>
      <c r="F320" s="6">
        <f t="shared" si="39"/>
        <v>68711.148740974284</v>
      </c>
    </row>
    <row r="321" spans="2:6" x14ac:dyDescent="0.25">
      <c r="B321">
        <v>314</v>
      </c>
      <c r="C321" s="1">
        <f t="shared" si="36"/>
        <v>-368.38310654402289</v>
      </c>
      <c r="D321" s="1">
        <f t="shared" si="37"/>
        <v>-67.65585625441912</v>
      </c>
      <c r="E321" s="1">
        <f t="shared" si="38"/>
        <v>-300.72725028960377</v>
      </c>
      <c r="F321" s="6">
        <f t="shared" si="39"/>
        <v>68410.421490684676</v>
      </c>
    </row>
    <row r="322" spans="2:6" x14ac:dyDescent="0.25">
      <c r="B322">
        <v>315</v>
      </c>
      <c r="C322" s="1">
        <f t="shared" si="36"/>
        <v>-368.38310654402289</v>
      </c>
      <c r="D322" s="1">
        <f t="shared" si="37"/>
        <v>-67.360912220481239</v>
      </c>
      <c r="E322" s="1">
        <f t="shared" si="38"/>
        <v>-301.02219432354167</v>
      </c>
      <c r="F322" s="6">
        <f t="shared" si="39"/>
        <v>68109.399296361138</v>
      </c>
    </row>
    <row r="323" spans="2:6" x14ac:dyDescent="0.25">
      <c r="B323">
        <v>316</v>
      </c>
      <c r="C323" s="1">
        <f t="shared" si="36"/>
        <v>-368.38310654402289</v>
      </c>
      <c r="D323" s="1">
        <f t="shared" si="37"/>
        <v>-67.065678914510073</v>
      </c>
      <c r="E323" s="1">
        <f t="shared" si="38"/>
        <v>-301.31742762951285</v>
      </c>
      <c r="F323" s="6">
        <f t="shared" si="39"/>
        <v>67808.08186873162</v>
      </c>
    </row>
    <row r="324" spans="2:6" x14ac:dyDescent="0.25">
      <c r="B324">
        <v>317</v>
      </c>
      <c r="C324" s="1">
        <f t="shared" si="36"/>
        <v>-368.38310654402289</v>
      </c>
      <c r="D324" s="1">
        <f t="shared" si="37"/>
        <v>-66.770156052796509</v>
      </c>
      <c r="E324" s="1">
        <f t="shared" si="38"/>
        <v>-301.6129504912264</v>
      </c>
      <c r="F324" s="6">
        <f t="shared" si="39"/>
        <v>67506.468918240396</v>
      </c>
    </row>
    <row r="325" spans="2:6" x14ac:dyDescent="0.25">
      <c r="B325">
        <v>318</v>
      </c>
      <c r="C325" s="1">
        <f t="shared" si="36"/>
        <v>-368.38310654402289</v>
      </c>
      <c r="D325" s="1">
        <f t="shared" si="37"/>
        <v>-66.474343351353198</v>
      </c>
      <c r="E325" s="1">
        <f t="shared" si="38"/>
        <v>-301.90876319266965</v>
      </c>
      <c r="F325" s="6">
        <f t="shared" si="39"/>
        <v>67204.560155047729</v>
      </c>
    </row>
    <row r="326" spans="2:6" x14ac:dyDescent="0.25">
      <c r="B326">
        <v>319</v>
      </c>
      <c r="C326" s="1">
        <f t="shared" si="36"/>
        <v>-368.38310654402289</v>
      </c>
      <c r="D326" s="1">
        <f t="shared" si="37"/>
        <v>-66.178240525914234</v>
      </c>
      <c r="E326" s="1">
        <f t="shared" si="38"/>
        <v>-302.20486601810865</v>
      </c>
      <c r="F326" s="6">
        <f t="shared" si="39"/>
        <v>66902.355289029627</v>
      </c>
    </row>
    <row r="327" spans="2:6" x14ac:dyDescent="0.25">
      <c r="B327">
        <v>320</v>
      </c>
      <c r="C327" s="1">
        <f t="shared" si="36"/>
        <v>-368.38310654402289</v>
      </c>
      <c r="D327" s="1">
        <f t="shared" si="37"/>
        <v>-65.881847291934932</v>
      </c>
      <c r="E327" s="1">
        <f t="shared" si="38"/>
        <v>-302.50125925208795</v>
      </c>
      <c r="F327" s="6">
        <f t="shared" si="39"/>
        <v>66599.854029777533</v>
      </c>
    </row>
    <row r="328" spans="2:6" x14ac:dyDescent="0.25">
      <c r="B328">
        <v>321</v>
      </c>
      <c r="C328" s="1">
        <f t="shared" si="36"/>
        <v>-368.38310654402289</v>
      </c>
      <c r="D328" s="1">
        <f t="shared" si="37"/>
        <v>-65.585163364591537</v>
      </c>
      <c r="E328" s="1">
        <f t="shared" si="38"/>
        <v>-302.7979431794314</v>
      </c>
      <c r="F328" s="6">
        <f t="shared" si="39"/>
        <v>66297.056086598095</v>
      </c>
    </row>
    <row r="329" spans="2:6" x14ac:dyDescent="0.25">
      <c r="B329">
        <v>322</v>
      </c>
      <c r="C329" s="1">
        <f t="shared" ref="C329:C392" si="40">PMT($C$2/$C$4,$C$3*$C$4,$C$5)</f>
        <v>-368.38310654402289</v>
      </c>
      <c r="D329" s="1">
        <f t="shared" ref="D329:D392" si="41">IPMT($C$2/$C$4,B329,$C$3*$C$4,$C$5)</f>
        <v>-65.288188458780937</v>
      </c>
      <c r="E329" s="1">
        <f t="shared" ref="E329:E392" si="42">PPMT($C$2/$C$4,B329,$C$3*$C$4,$C$5)</f>
        <v>-303.09491808524194</v>
      </c>
      <c r="F329" s="6">
        <f t="shared" si="39"/>
        <v>65993.961168512848</v>
      </c>
    </row>
    <row r="330" spans="2:6" x14ac:dyDescent="0.25">
      <c r="B330">
        <v>323</v>
      </c>
      <c r="C330" s="1">
        <f t="shared" si="40"/>
        <v>-368.38310654402289</v>
      </c>
      <c r="D330" s="1">
        <f t="shared" si="41"/>
        <v>-64.990922289120419</v>
      </c>
      <c r="E330" s="1">
        <f t="shared" si="42"/>
        <v>-303.39218425490247</v>
      </c>
      <c r="F330" s="6">
        <f t="shared" ref="F330:F393" si="43">F329+E330</f>
        <v>65690.568984257945</v>
      </c>
    </row>
    <row r="331" spans="2:6" x14ac:dyDescent="0.25">
      <c r="B331">
        <v>324</v>
      </c>
      <c r="C331" s="1">
        <f t="shared" si="40"/>
        <v>-368.38310654402289</v>
      </c>
      <c r="D331" s="1">
        <f t="shared" si="41"/>
        <v>-64.693364569947335</v>
      </c>
      <c r="E331" s="1">
        <f t="shared" si="42"/>
        <v>-303.68974197407556</v>
      </c>
      <c r="F331" s="6">
        <f t="shared" si="43"/>
        <v>65386.879242283867</v>
      </c>
    </row>
    <row r="332" spans="2:6" x14ac:dyDescent="0.25">
      <c r="B332">
        <v>325</v>
      </c>
      <c r="C332" s="1">
        <f t="shared" si="40"/>
        <v>-368.38310654402289</v>
      </c>
      <c r="D332" s="1">
        <f t="shared" si="41"/>
        <v>-64.395515015318921</v>
      </c>
      <c r="E332" s="1">
        <f t="shared" si="42"/>
        <v>-303.987591528704</v>
      </c>
      <c r="F332" s="6">
        <f t="shared" si="43"/>
        <v>65082.891650755162</v>
      </c>
    </row>
    <row r="333" spans="2:6" x14ac:dyDescent="0.25">
      <c r="B333">
        <v>326</v>
      </c>
      <c r="C333" s="1">
        <f t="shared" si="40"/>
        <v>-368.38310654402289</v>
      </c>
      <c r="D333" s="1">
        <f t="shared" si="41"/>
        <v>-64.097373339011924</v>
      </c>
      <c r="E333" s="1">
        <f t="shared" si="42"/>
        <v>-304.28573320501096</v>
      </c>
      <c r="F333" s="6">
        <f t="shared" si="43"/>
        <v>64778.60591755015</v>
      </c>
    </row>
    <row r="334" spans="2:6" x14ac:dyDescent="0.25">
      <c r="B334">
        <v>327</v>
      </c>
      <c r="C334" s="1">
        <f t="shared" si="40"/>
        <v>-368.38310654402289</v>
      </c>
      <c r="D334" s="1">
        <f t="shared" si="41"/>
        <v>-63.798939254522395</v>
      </c>
      <c r="E334" s="1">
        <f t="shared" si="42"/>
        <v>-304.5841672895005</v>
      </c>
      <c r="F334" s="6">
        <f t="shared" si="43"/>
        <v>64474.021750260647</v>
      </c>
    </row>
    <row r="335" spans="2:6" x14ac:dyDescent="0.25">
      <c r="B335">
        <v>328</v>
      </c>
      <c r="C335" s="1">
        <f t="shared" si="40"/>
        <v>-368.38310654402289</v>
      </c>
      <c r="D335" s="1">
        <f t="shared" si="41"/>
        <v>-63.500212475065389</v>
      </c>
      <c r="E335" s="1">
        <f t="shared" si="42"/>
        <v>-304.88289406895751</v>
      </c>
      <c r="F335" s="6">
        <f t="shared" si="43"/>
        <v>64169.13885619169</v>
      </c>
    </row>
    <row r="336" spans="2:6" x14ac:dyDescent="0.25">
      <c r="B336">
        <v>329</v>
      </c>
      <c r="C336" s="1">
        <f t="shared" si="40"/>
        <v>-368.38310654402289</v>
      </c>
      <c r="D336" s="1">
        <f t="shared" si="41"/>
        <v>-63.20119271357467</v>
      </c>
      <c r="E336" s="1">
        <f t="shared" si="42"/>
        <v>-305.18191383044825</v>
      </c>
      <c r="F336" s="6">
        <f t="shared" si="43"/>
        <v>63863.956942361241</v>
      </c>
    </row>
    <row r="337" spans="2:6" x14ac:dyDescent="0.25">
      <c r="B337">
        <v>330</v>
      </c>
      <c r="C337" s="1">
        <f t="shared" si="40"/>
        <v>-368.38310654402289</v>
      </c>
      <c r="D337" s="1">
        <f t="shared" si="41"/>
        <v>-62.901879682702493</v>
      </c>
      <c r="E337" s="1">
        <f t="shared" si="42"/>
        <v>-305.48122686132041</v>
      </c>
      <c r="F337" s="6">
        <f t="shared" si="43"/>
        <v>63558.475715499924</v>
      </c>
    </row>
    <row r="338" spans="2:6" x14ac:dyDescent="0.25">
      <c r="B338">
        <v>331</v>
      </c>
      <c r="C338" s="1">
        <f t="shared" si="40"/>
        <v>-368.38310654402289</v>
      </c>
      <c r="D338" s="1">
        <f t="shared" si="41"/>
        <v>-62.602273094819282</v>
      </c>
      <c r="E338" s="1">
        <f t="shared" si="42"/>
        <v>-305.78083344920361</v>
      </c>
      <c r="F338" s="6">
        <f t="shared" si="43"/>
        <v>63252.694882050724</v>
      </c>
    </row>
    <row r="339" spans="2:6" x14ac:dyDescent="0.25">
      <c r="B339">
        <v>332</v>
      </c>
      <c r="C339" s="1">
        <f t="shared" si="40"/>
        <v>-368.38310654402289</v>
      </c>
      <c r="D339" s="1">
        <f t="shared" si="41"/>
        <v>-62.302372662013326</v>
      </c>
      <c r="E339" s="1">
        <f t="shared" si="42"/>
        <v>-306.08073388200955</v>
      </c>
      <c r="F339" s="6">
        <f t="shared" si="43"/>
        <v>62946.614148168715</v>
      </c>
    </row>
    <row r="340" spans="2:6" x14ac:dyDescent="0.25">
      <c r="B340">
        <v>333</v>
      </c>
      <c r="C340" s="1">
        <f t="shared" si="40"/>
        <v>-368.38310654402289</v>
      </c>
      <c r="D340" s="1">
        <f t="shared" si="41"/>
        <v>-62.002178096090589</v>
      </c>
      <c r="E340" s="1">
        <f t="shared" si="42"/>
        <v>-306.38092844793226</v>
      </c>
      <c r="F340" s="6">
        <f t="shared" si="43"/>
        <v>62640.23321972078</v>
      </c>
    </row>
    <row r="341" spans="2:6" x14ac:dyDescent="0.25">
      <c r="B341">
        <v>334</v>
      </c>
      <c r="C341" s="1">
        <f t="shared" si="40"/>
        <v>-368.38310654402289</v>
      </c>
      <c r="D341" s="1">
        <f t="shared" si="41"/>
        <v>-61.701689108574342</v>
      </c>
      <c r="E341" s="1">
        <f t="shared" si="42"/>
        <v>-306.68141743544851</v>
      </c>
      <c r="F341" s="6">
        <f t="shared" si="43"/>
        <v>62333.551802285328</v>
      </c>
    </row>
    <row r="342" spans="2:6" x14ac:dyDescent="0.25">
      <c r="B342">
        <v>335</v>
      </c>
      <c r="C342" s="1">
        <f t="shared" si="40"/>
        <v>-368.38310654402289</v>
      </c>
      <c r="D342" s="1">
        <f t="shared" si="41"/>
        <v>-61.400905410704979</v>
      </c>
      <c r="E342" s="1">
        <f t="shared" si="42"/>
        <v>-306.98220113331791</v>
      </c>
      <c r="F342" s="6">
        <f t="shared" si="43"/>
        <v>62026.569601152012</v>
      </c>
    </row>
    <row r="343" spans="2:6" x14ac:dyDescent="0.25">
      <c r="B343">
        <v>336</v>
      </c>
      <c r="C343" s="1">
        <f t="shared" si="40"/>
        <v>-368.38310654402289</v>
      </c>
      <c r="D343" s="1">
        <f t="shared" si="41"/>
        <v>-61.099826713439604</v>
      </c>
      <c r="E343" s="1">
        <f t="shared" si="42"/>
        <v>-307.2832798305833</v>
      </c>
      <c r="F343" s="6">
        <f t="shared" si="43"/>
        <v>61719.28632132143</v>
      </c>
    </row>
    <row r="344" spans="2:6" x14ac:dyDescent="0.25">
      <c r="B344">
        <v>337</v>
      </c>
      <c r="C344" s="1">
        <f t="shared" si="40"/>
        <v>-368.38310654402289</v>
      </c>
      <c r="D344" s="1">
        <f t="shared" si="41"/>
        <v>-60.798452727451917</v>
      </c>
      <c r="E344" s="1">
        <f t="shared" si="42"/>
        <v>-307.58465381657101</v>
      </c>
      <c r="F344" s="6">
        <f t="shared" si="43"/>
        <v>61411.701667504858</v>
      </c>
    </row>
    <row r="345" spans="2:6" x14ac:dyDescent="0.25">
      <c r="B345">
        <v>338</v>
      </c>
      <c r="C345" s="1">
        <f t="shared" si="40"/>
        <v>-368.38310654402289</v>
      </c>
      <c r="D345" s="1">
        <f t="shared" si="41"/>
        <v>-60.496783163131816</v>
      </c>
      <c r="E345" s="1">
        <f t="shared" si="42"/>
        <v>-307.8863233808911</v>
      </c>
      <c r="F345" s="6">
        <f t="shared" si="43"/>
        <v>61103.81534412397</v>
      </c>
    </row>
    <row r="346" spans="2:6" x14ac:dyDescent="0.25">
      <c r="B346">
        <v>339</v>
      </c>
      <c r="C346" s="1">
        <f t="shared" si="40"/>
        <v>-368.38310654402289</v>
      </c>
      <c r="D346" s="1">
        <f t="shared" si="41"/>
        <v>-60.194817730585179</v>
      </c>
      <c r="E346" s="1">
        <f t="shared" si="42"/>
        <v>-308.18828881343774</v>
      </c>
      <c r="F346" s="6">
        <f t="shared" si="43"/>
        <v>60795.627055310535</v>
      </c>
    </row>
    <row r="347" spans="2:6" x14ac:dyDescent="0.25">
      <c r="B347">
        <v>340</v>
      </c>
      <c r="C347" s="1">
        <f t="shared" si="40"/>
        <v>-368.38310654402289</v>
      </c>
      <c r="D347" s="1">
        <f t="shared" si="41"/>
        <v>-59.892556139633527</v>
      </c>
      <c r="E347" s="1">
        <f t="shared" si="42"/>
        <v>-308.49055040438935</v>
      </c>
      <c r="F347" s="6">
        <f t="shared" si="43"/>
        <v>60487.136504906142</v>
      </c>
    </row>
    <row r="348" spans="2:6" x14ac:dyDescent="0.25">
      <c r="B348">
        <v>341</v>
      </c>
      <c r="C348" s="1">
        <f t="shared" si="40"/>
        <v>-368.38310654402289</v>
      </c>
      <c r="D348" s="1">
        <f t="shared" si="41"/>
        <v>-59.589998099813833</v>
      </c>
      <c r="E348" s="1">
        <f t="shared" si="42"/>
        <v>-308.79310844420905</v>
      </c>
      <c r="F348" s="6">
        <f t="shared" si="43"/>
        <v>60178.343396461933</v>
      </c>
    </row>
    <row r="349" spans="2:6" x14ac:dyDescent="0.25">
      <c r="B349">
        <v>342</v>
      </c>
      <c r="C349" s="1">
        <f t="shared" si="40"/>
        <v>-368.38310654402289</v>
      </c>
      <c r="D349" s="1">
        <f t="shared" si="41"/>
        <v>-59.287143320378171</v>
      </c>
      <c r="E349" s="1">
        <f t="shared" si="42"/>
        <v>-309.09596322364473</v>
      </c>
      <c r="F349" s="6">
        <f t="shared" si="43"/>
        <v>59869.247433238284</v>
      </c>
    </row>
    <row r="350" spans="2:6" x14ac:dyDescent="0.25">
      <c r="B350">
        <v>343</v>
      </c>
      <c r="C350" s="1">
        <f t="shared" si="40"/>
        <v>-368.38310654402289</v>
      </c>
      <c r="D350" s="1">
        <f t="shared" si="41"/>
        <v>-58.983991510293443</v>
      </c>
      <c r="E350" s="1">
        <f t="shared" si="42"/>
        <v>-309.39911503372946</v>
      </c>
      <c r="F350" s="6">
        <f t="shared" si="43"/>
        <v>59559.848318204553</v>
      </c>
    </row>
    <row r="351" spans="2:6" x14ac:dyDescent="0.25">
      <c r="B351">
        <v>344</v>
      </c>
      <c r="C351" s="1">
        <f t="shared" si="40"/>
        <v>-368.38310654402289</v>
      </c>
      <c r="D351" s="1">
        <f t="shared" si="41"/>
        <v>-58.680542378241128</v>
      </c>
      <c r="E351" s="1">
        <f t="shared" si="42"/>
        <v>-309.70256416578178</v>
      </c>
      <c r="F351" s="6">
        <f t="shared" si="43"/>
        <v>59250.145754038771</v>
      </c>
    </row>
    <row r="352" spans="2:6" x14ac:dyDescent="0.25">
      <c r="B352">
        <v>345</v>
      </c>
      <c r="C352" s="1">
        <f t="shared" si="40"/>
        <v>-368.38310654402289</v>
      </c>
      <c r="D352" s="1">
        <f t="shared" si="41"/>
        <v>-58.376795632617004</v>
      </c>
      <c r="E352" s="1">
        <f t="shared" si="42"/>
        <v>-310.00631091140588</v>
      </c>
      <c r="F352" s="6">
        <f t="shared" si="43"/>
        <v>58940.139443127366</v>
      </c>
    </row>
    <row r="353" spans="2:6" x14ac:dyDescent="0.25">
      <c r="B353">
        <v>346</v>
      </c>
      <c r="C353" s="1">
        <f t="shared" si="40"/>
        <v>-368.38310654402289</v>
      </c>
      <c r="D353" s="1">
        <f t="shared" si="41"/>
        <v>-58.072750981530817</v>
      </c>
      <c r="E353" s="1">
        <f t="shared" si="42"/>
        <v>-310.31035556249202</v>
      </c>
      <c r="F353" s="6">
        <f t="shared" si="43"/>
        <v>58629.829087564874</v>
      </c>
    </row>
    <row r="354" spans="2:6" x14ac:dyDescent="0.25">
      <c r="B354">
        <v>347</v>
      </c>
      <c r="C354" s="1">
        <f t="shared" si="40"/>
        <v>-368.38310654402289</v>
      </c>
      <c r="D354" s="1">
        <f t="shared" si="41"/>
        <v>-57.768408132806066</v>
      </c>
      <c r="E354" s="1">
        <f t="shared" si="42"/>
        <v>-310.61469841121686</v>
      </c>
      <c r="F354" s="6">
        <f t="shared" si="43"/>
        <v>58319.214389153654</v>
      </c>
    </row>
    <row r="355" spans="2:6" x14ac:dyDescent="0.25">
      <c r="B355">
        <v>348</v>
      </c>
      <c r="C355" s="1">
        <f t="shared" si="40"/>
        <v>-368.38310654402289</v>
      </c>
      <c r="D355" s="1">
        <f t="shared" si="41"/>
        <v>-57.463766793979687</v>
      </c>
      <c r="E355" s="1">
        <f t="shared" si="42"/>
        <v>-310.91933975004321</v>
      </c>
      <c r="F355" s="6">
        <f t="shared" si="43"/>
        <v>58008.295049403612</v>
      </c>
    </row>
    <row r="356" spans="2:6" x14ac:dyDescent="0.25">
      <c r="B356">
        <v>349</v>
      </c>
      <c r="C356" s="1">
        <f t="shared" si="40"/>
        <v>-368.38310654402289</v>
      </c>
      <c r="D356" s="1">
        <f t="shared" si="41"/>
        <v>-57.15882667230175</v>
      </c>
      <c r="E356" s="1">
        <f t="shared" si="42"/>
        <v>-311.22427987172119</v>
      </c>
      <c r="F356" s="6">
        <f t="shared" si="43"/>
        <v>57697.070769531892</v>
      </c>
    </row>
    <row r="357" spans="2:6" x14ac:dyDescent="0.25">
      <c r="B357">
        <v>350</v>
      </c>
      <c r="C357" s="1">
        <f t="shared" si="40"/>
        <v>-368.38310654402289</v>
      </c>
      <c r="D357" s="1">
        <f t="shared" si="41"/>
        <v>-56.853587474735257</v>
      </c>
      <c r="E357" s="1">
        <f t="shared" si="42"/>
        <v>-311.52951906928763</v>
      </c>
      <c r="F357" s="6">
        <f t="shared" si="43"/>
        <v>57385.541250462607</v>
      </c>
    </row>
    <row r="358" spans="2:6" x14ac:dyDescent="0.25">
      <c r="B358">
        <v>351</v>
      </c>
      <c r="C358" s="1">
        <f t="shared" si="40"/>
        <v>-368.38310654402289</v>
      </c>
      <c r="D358" s="1">
        <f t="shared" si="41"/>
        <v>-56.54804890795576</v>
      </c>
      <c r="E358" s="1">
        <f t="shared" si="42"/>
        <v>-311.83505763606712</v>
      </c>
      <c r="F358" s="6">
        <f t="shared" si="43"/>
        <v>57073.706192826539</v>
      </c>
    </row>
    <row r="359" spans="2:6" x14ac:dyDescent="0.25">
      <c r="B359">
        <v>352</v>
      </c>
      <c r="C359" s="1">
        <f t="shared" si="40"/>
        <v>-368.38310654402289</v>
      </c>
      <c r="D359" s="1">
        <f t="shared" si="41"/>
        <v>-56.242210678351157</v>
      </c>
      <c r="E359" s="1">
        <f t="shared" si="42"/>
        <v>-312.14089586567172</v>
      </c>
      <c r="F359" s="6">
        <f t="shared" si="43"/>
        <v>56761.565296960871</v>
      </c>
    </row>
    <row r="360" spans="2:6" x14ac:dyDescent="0.25">
      <c r="B360">
        <v>353</v>
      </c>
      <c r="C360" s="1">
        <f t="shared" si="40"/>
        <v>-368.38310654402289</v>
      </c>
      <c r="D360" s="1">
        <f t="shared" si="41"/>
        <v>-55.936072492021353</v>
      </c>
      <c r="E360" s="1">
        <f t="shared" si="42"/>
        <v>-312.44703405200158</v>
      </c>
      <c r="F360" s="6">
        <f t="shared" si="43"/>
        <v>56449.118262908873</v>
      </c>
    </row>
    <row r="361" spans="2:6" x14ac:dyDescent="0.25">
      <c r="B361">
        <v>354</v>
      </c>
      <c r="C361" s="1">
        <f t="shared" si="40"/>
        <v>-368.38310654402289</v>
      </c>
      <c r="D361" s="1">
        <f t="shared" si="41"/>
        <v>-55.629634054778052</v>
      </c>
      <c r="E361" s="1">
        <f t="shared" si="42"/>
        <v>-312.75347248924487</v>
      </c>
      <c r="F361" s="6">
        <f t="shared" si="43"/>
        <v>56136.364790419626</v>
      </c>
    </row>
    <row r="362" spans="2:6" x14ac:dyDescent="0.25">
      <c r="B362">
        <v>355</v>
      </c>
      <c r="C362" s="1">
        <f t="shared" si="40"/>
        <v>-368.38310654402289</v>
      </c>
      <c r="D362" s="1">
        <f t="shared" si="41"/>
        <v>-55.32289507214437</v>
      </c>
      <c r="E362" s="1">
        <f t="shared" si="42"/>
        <v>-313.06021147187852</v>
      </c>
      <c r="F362" s="6">
        <f t="shared" si="43"/>
        <v>55823.304578947747</v>
      </c>
    </row>
    <row r="363" spans="2:6" x14ac:dyDescent="0.25">
      <c r="B363">
        <v>356</v>
      </c>
      <c r="C363" s="1">
        <f t="shared" si="40"/>
        <v>-368.38310654402289</v>
      </c>
      <c r="D363" s="1">
        <f t="shared" si="41"/>
        <v>-55.015855249354644</v>
      </c>
      <c r="E363" s="1">
        <f t="shared" si="42"/>
        <v>-313.36725129466828</v>
      </c>
      <c r="F363" s="6">
        <f t="shared" si="43"/>
        <v>55509.937327653082</v>
      </c>
    </row>
    <row r="364" spans="2:6" x14ac:dyDescent="0.25">
      <c r="B364">
        <v>357</v>
      </c>
      <c r="C364" s="1">
        <f t="shared" si="40"/>
        <v>-368.38310654402289</v>
      </c>
      <c r="D364" s="1">
        <f t="shared" si="41"/>
        <v>-54.708514291354113</v>
      </c>
      <c r="E364" s="1">
        <f t="shared" si="42"/>
        <v>-313.67459225266879</v>
      </c>
      <c r="F364" s="6">
        <f t="shared" si="43"/>
        <v>55196.262735400414</v>
      </c>
    </row>
    <row r="365" spans="2:6" x14ac:dyDescent="0.25">
      <c r="B365">
        <v>358</v>
      </c>
      <c r="C365" s="1">
        <f t="shared" si="40"/>
        <v>-368.38310654402289</v>
      </c>
      <c r="D365" s="1">
        <f t="shared" si="41"/>
        <v>-54.400871902798606</v>
      </c>
      <c r="E365" s="1">
        <f t="shared" si="42"/>
        <v>-313.98223464122435</v>
      </c>
      <c r="F365" s="6">
        <f t="shared" si="43"/>
        <v>54882.280500759189</v>
      </c>
    </row>
    <row r="366" spans="2:6" x14ac:dyDescent="0.25">
      <c r="B366">
        <v>359</v>
      </c>
      <c r="C366" s="1">
        <f t="shared" si="40"/>
        <v>-368.38310654402289</v>
      </c>
      <c r="D366" s="1">
        <f t="shared" si="41"/>
        <v>-54.092927788054325</v>
      </c>
      <c r="E366" s="1">
        <f t="shared" si="42"/>
        <v>-314.29017875596861</v>
      </c>
      <c r="F366" s="6">
        <f t="shared" si="43"/>
        <v>54567.990322003221</v>
      </c>
    </row>
    <row r="367" spans="2:6" x14ac:dyDescent="0.25">
      <c r="B367">
        <v>360</v>
      </c>
      <c r="C367" s="1">
        <f t="shared" si="40"/>
        <v>-368.38310654402289</v>
      </c>
      <c r="D367" s="1">
        <f t="shared" si="41"/>
        <v>-53.784681651197516</v>
      </c>
      <c r="E367" s="1">
        <f t="shared" si="42"/>
        <v>-314.59842489282539</v>
      </c>
      <c r="F367" s="6">
        <f t="shared" si="43"/>
        <v>54253.391897110392</v>
      </c>
    </row>
    <row r="368" spans="2:6" x14ac:dyDescent="0.25">
      <c r="B368">
        <v>361</v>
      </c>
      <c r="C368" s="1">
        <f t="shared" si="40"/>
        <v>-368.38310654402289</v>
      </c>
      <c r="D368" s="1">
        <f t="shared" si="41"/>
        <v>-53.476133196014167</v>
      </c>
      <c r="E368" s="1">
        <f t="shared" si="42"/>
        <v>-314.90697334800871</v>
      </c>
      <c r="F368" s="6">
        <f t="shared" si="43"/>
        <v>53938.484923762386</v>
      </c>
    </row>
    <row r="369" spans="2:6" x14ac:dyDescent="0.25">
      <c r="B369">
        <v>362</v>
      </c>
      <c r="C369" s="1">
        <f t="shared" si="40"/>
        <v>-368.38310654402289</v>
      </c>
      <c r="D369" s="1">
        <f t="shared" si="41"/>
        <v>-53.167282125999769</v>
      </c>
      <c r="E369" s="1">
        <f t="shared" si="42"/>
        <v>-315.21582441802309</v>
      </c>
      <c r="F369" s="6">
        <f t="shared" si="43"/>
        <v>53623.269099344361</v>
      </c>
    </row>
    <row r="370" spans="2:6" x14ac:dyDescent="0.25">
      <c r="B370">
        <v>363</v>
      </c>
      <c r="C370" s="1">
        <f t="shared" si="40"/>
        <v>-368.38310654402289</v>
      </c>
      <c r="D370" s="1">
        <f t="shared" si="41"/>
        <v>-52.858128144359014</v>
      </c>
      <c r="E370" s="1">
        <f t="shared" si="42"/>
        <v>-315.52497839966389</v>
      </c>
      <c r="F370" s="6">
        <f t="shared" si="43"/>
        <v>53307.744120944699</v>
      </c>
    </row>
    <row r="371" spans="2:6" x14ac:dyDescent="0.25">
      <c r="B371">
        <v>364</v>
      </c>
      <c r="C371" s="1">
        <f t="shared" si="40"/>
        <v>-368.38310654402289</v>
      </c>
      <c r="D371" s="1">
        <f t="shared" si="41"/>
        <v>-52.548670954005502</v>
      </c>
      <c r="E371" s="1">
        <f t="shared" si="42"/>
        <v>-315.83443559001745</v>
      </c>
      <c r="F371" s="6">
        <f t="shared" si="43"/>
        <v>52991.90968535468</v>
      </c>
    </row>
    <row r="372" spans="2:6" x14ac:dyDescent="0.25">
      <c r="B372">
        <v>365</v>
      </c>
      <c r="C372" s="1">
        <f t="shared" si="40"/>
        <v>-368.38310654402289</v>
      </c>
      <c r="D372" s="1">
        <f t="shared" si="41"/>
        <v>-52.238910257561436</v>
      </c>
      <c r="E372" s="1">
        <f t="shared" si="42"/>
        <v>-316.14419628646147</v>
      </c>
      <c r="F372" s="6">
        <f t="shared" si="43"/>
        <v>52675.765489068217</v>
      </c>
    </row>
    <row r="373" spans="2:6" x14ac:dyDescent="0.25">
      <c r="B373">
        <v>366</v>
      </c>
      <c r="C373" s="1">
        <f t="shared" si="40"/>
        <v>-368.38310654402289</v>
      </c>
      <c r="D373" s="1">
        <f t="shared" si="41"/>
        <v>-51.928845757357415</v>
      </c>
      <c r="E373" s="1">
        <f t="shared" si="42"/>
        <v>-316.45426078666549</v>
      </c>
      <c r="F373" s="6">
        <f t="shared" si="43"/>
        <v>52359.311228281549</v>
      </c>
    </row>
    <row r="374" spans="2:6" x14ac:dyDescent="0.25">
      <c r="B374">
        <v>367</v>
      </c>
      <c r="C374" s="1">
        <f t="shared" si="40"/>
        <v>-368.38310654402289</v>
      </c>
      <c r="D374" s="1">
        <f t="shared" si="41"/>
        <v>-51.618477155432025</v>
      </c>
      <c r="E374" s="1">
        <f t="shared" si="42"/>
        <v>-316.76462938859089</v>
      </c>
      <c r="F374" s="6">
        <f t="shared" si="43"/>
        <v>52042.546598892957</v>
      </c>
    </row>
    <row r="375" spans="2:6" x14ac:dyDescent="0.25">
      <c r="B375">
        <v>368</v>
      </c>
      <c r="C375" s="1">
        <f t="shared" si="40"/>
        <v>-368.38310654402289</v>
      </c>
      <c r="D375" s="1">
        <f t="shared" si="41"/>
        <v>-51.307804153531677</v>
      </c>
      <c r="E375" s="1">
        <f t="shared" si="42"/>
        <v>-317.07530239049117</v>
      </c>
      <c r="F375" s="6">
        <f t="shared" si="43"/>
        <v>51725.471296502466</v>
      </c>
    </row>
    <row r="376" spans="2:6" x14ac:dyDescent="0.25">
      <c r="B376">
        <v>369</v>
      </c>
      <c r="C376" s="1">
        <f t="shared" si="40"/>
        <v>-368.38310654402289</v>
      </c>
      <c r="D376" s="1">
        <f t="shared" si="41"/>
        <v>-50.996826453110245</v>
      </c>
      <c r="E376" s="1">
        <f t="shared" si="42"/>
        <v>-317.38628009091263</v>
      </c>
      <c r="F376" s="6">
        <f t="shared" si="43"/>
        <v>51408.085016411555</v>
      </c>
    </row>
    <row r="377" spans="2:6" x14ac:dyDescent="0.25">
      <c r="B377">
        <v>370</v>
      </c>
      <c r="C377" s="1">
        <f t="shared" si="40"/>
        <v>-368.38310654402289</v>
      </c>
      <c r="D377" s="1">
        <f t="shared" si="41"/>
        <v>-50.685543755328766</v>
      </c>
      <c r="E377" s="1">
        <f t="shared" si="42"/>
        <v>-317.69756278869409</v>
      </c>
      <c r="F377" s="6">
        <f t="shared" si="43"/>
        <v>51090.387453622861</v>
      </c>
    </row>
    <row r="378" spans="2:6" x14ac:dyDescent="0.25">
      <c r="B378">
        <v>371</v>
      </c>
      <c r="C378" s="1">
        <f t="shared" si="40"/>
        <v>-368.38310654402289</v>
      </c>
      <c r="D378" s="1">
        <f t="shared" si="41"/>
        <v>-50.373955761055235</v>
      </c>
      <c r="E378" s="1">
        <f t="shared" si="42"/>
        <v>-318.00915078296765</v>
      </c>
      <c r="F378" s="6">
        <f t="shared" si="43"/>
        <v>50772.37830283989</v>
      </c>
    </row>
    <row r="379" spans="2:6" x14ac:dyDescent="0.25">
      <c r="B379">
        <v>372</v>
      </c>
      <c r="C379" s="1">
        <f t="shared" si="40"/>
        <v>-368.38310654402289</v>
      </c>
      <c r="D379" s="1">
        <f t="shared" si="41"/>
        <v>-50.062062170864245</v>
      </c>
      <c r="E379" s="1">
        <f t="shared" si="42"/>
        <v>-318.32104437315866</v>
      </c>
      <c r="F379" s="6">
        <f t="shared" si="43"/>
        <v>50454.057258466732</v>
      </c>
    </row>
    <row r="380" spans="2:6" x14ac:dyDescent="0.25">
      <c r="B380">
        <v>373</v>
      </c>
      <c r="C380" s="1">
        <f t="shared" si="40"/>
        <v>-368.38310654402289</v>
      </c>
      <c r="D380" s="1">
        <f t="shared" si="41"/>
        <v>-49.749862685036732</v>
      </c>
      <c r="E380" s="1">
        <f t="shared" si="42"/>
        <v>-318.63324385898613</v>
      </c>
      <c r="F380" s="6">
        <f t="shared" si="43"/>
        <v>50135.424014607743</v>
      </c>
    </row>
    <row r="381" spans="2:6" x14ac:dyDescent="0.25">
      <c r="B381">
        <v>374</v>
      </c>
      <c r="C381" s="1">
        <f t="shared" si="40"/>
        <v>-368.38310654402289</v>
      </c>
      <c r="D381" s="1">
        <f t="shared" si="41"/>
        <v>-49.437357003559654</v>
      </c>
      <c r="E381" s="1">
        <f t="shared" si="42"/>
        <v>-318.94574954046328</v>
      </c>
      <c r="F381" s="6">
        <f t="shared" si="43"/>
        <v>49816.478265067279</v>
      </c>
    </row>
    <row r="382" spans="2:6" x14ac:dyDescent="0.25">
      <c r="B382">
        <v>375</v>
      </c>
      <c r="C382" s="1">
        <f t="shared" si="40"/>
        <v>-368.38310654402289</v>
      </c>
      <c r="D382" s="1">
        <f t="shared" si="41"/>
        <v>-49.124544826125735</v>
      </c>
      <c r="E382" s="1">
        <f t="shared" si="42"/>
        <v>-319.25856171789718</v>
      </c>
      <c r="F382" s="6">
        <f t="shared" si="43"/>
        <v>49497.219703349379</v>
      </c>
    </row>
    <row r="383" spans="2:6" x14ac:dyDescent="0.25">
      <c r="B383">
        <v>376</v>
      </c>
      <c r="C383" s="1">
        <f t="shared" si="40"/>
        <v>-368.38310654402289</v>
      </c>
      <c r="D383" s="1">
        <f t="shared" si="41"/>
        <v>-48.811425852133176</v>
      </c>
      <c r="E383" s="1">
        <f t="shared" si="42"/>
        <v>-319.57168069188975</v>
      </c>
      <c r="F383" s="6">
        <f t="shared" si="43"/>
        <v>49177.648022657493</v>
      </c>
    </row>
    <row r="384" spans="2:6" x14ac:dyDescent="0.25">
      <c r="B384">
        <v>377</v>
      </c>
      <c r="C384" s="1">
        <f t="shared" si="40"/>
        <v>-368.38310654402289</v>
      </c>
      <c r="D384" s="1">
        <f t="shared" si="41"/>
        <v>-48.497999780685362</v>
      </c>
      <c r="E384" s="1">
        <f t="shared" si="42"/>
        <v>-319.88510676333749</v>
      </c>
      <c r="F384" s="6">
        <f t="shared" si="43"/>
        <v>48857.762915894156</v>
      </c>
    </row>
    <row r="385" spans="2:6" x14ac:dyDescent="0.25">
      <c r="B385">
        <v>378</v>
      </c>
      <c r="C385" s="1">
        <f t="shared" si="40"/>
        <v>-368.38310654402289</v>
      </c>
      <c r="D385" s="1">
        <f t="shared" si="41"/>
        <v>-48.184266310590559</v>
      </c>
      <c r="E385" s="1">
        <f t="shared" si="42"/>
        <v>-320.19884023343241</v>
      </c>
      <c r="F385" s="6">
        <f t="shared" si="43"/>
        <v>48537.564075660724</v>
      </c>
    </row>
    <row r="386" spans="2:6" x14ac:dyDescent="0.25">
      <c r="B386">
        <v>379</v>
      </c>
      <c r="C386" s="1">
        <f t="shared" si="40"/>
        <v>-368.38310654402289</v>
      </c>
      <c r="D386" s="1">
        <f t="shared" si="41"/>
        <v>-47.870225140361612</v>
      </c>
      <c r="E386" s="1">
        <f t="shared" si="42"/>
        <v>-320.51288140366125</v>
      </c>
      <c r="F386" s="6">
        <f t="shared" si="43"/>
        <v>48217.051194257067</v>
      </c>
    </row>
    <row r="387" spans="2:6" x14ac:dyDescent="0.25">
      <c r="B387">
        <v>380</v>
      </c>
      <c r="C387" s="1">
        <f t="shared" si="40"/>
        <v>-368.38310654402289</v>
      </c>
      <c r="D387" s="1">
        <f t="shared" si="41"/>
        <v>-47.555875968215716</v>
      </c>
      <c r="E387" s="1">
        <f t="shared" si="42"/>
        <v>-320.82723057580716</v>
      </c>
      <c r="F387" s="6">
        <f t="shared" si="43"/>
        <v>47896.223963681259</v>
      </c>
    </row>
    <row r="388" spans="2:6" x14ac:dyDescent="0.25">
      <c r="B388">
        <v>381</v>
      </c>
      <c r="C388" s="1">
        <f t="shared" si="40"/>
        <v>-368.38310654402289</v>
      </c>
      <c r="D388" s="1">
        <f t="shared" si="41"/>
        <v>-47.241218492074061</v>
      </c>
      <c r="E388" s="1">
        <f t="shared" si="42"/>
        <v>-321.1418880519488</v>
      </c>
      <c r="F388" s="6">
        <f t="shared" si="43"/>
        <v>47575.082075629311</v>
      </c>
    </row>
    <row r="389" spans="2:6" x14ac:dyDescent="0.25">
      <c r="B389">
        <v>382</v>
      </c>
      <c r="C389" s="1">
        <f t="shared" si="40"/>
        <v>-368.38310654402289</v>
      </c>
      <c r="D389" s="1">
        <f t="shared" si="41"/>
        <v>-46.92625240956157</v>
      </c>
      <c r="E389" s="1">
        <f t="shared" si="42"/>
        <v>-321.45685413446137</v>
      </c>
      <c r="F389" s="6">
        <f t="shared" si="43"/>
        <v>47253.625221494847</v>
      </c>
    </row>
    <row r="390" spans="2:6" x14ac:dyDescent="0.25">
      <c r="B390">
        <v>383</v>
      </c>
      <c r="C390" s="1">
        <f t="shared" si="40"/>
        <v>-368.38310654402289</v>
      </c>
      <c r="D390" s="1">
        <f t="shared" si="41"/>
        <v>-46.610977418006605</v>
      </c>
      <c r="E390" s="1">
        <f t="shared" si="42"/>
        <v>-321.7721291260163</v>
      </c>
      <c r="F390" s="6">
        <f t="shared" si="43"/>
        <v>46931.85309236883</v>
      </c>
    </row>
    <row r="391" spans="2:6" x14ac:dyDescent="0.25">
      <c r="B391">
        <v>384</v>
      </c>
      <c r="C391" s="1">
        <f t="shared" si="40"/>
        <v>-368.38310654402289</v>
      </c>
      <c r="D391" s="1">
        <f t="shared" si="41"/>
        <v>-46.295393214440715</v>
      </c>
      <c r="E391" s="1">
        <f t="shared" si="42"/>
        <v>-322.08771332958219</v>
      </c>
      <c r="F391" s="6">
        <f t="shared" si="43"/>
        <v>46609.765379039251</v>
      </c>
    </row>
    <row r="392" spans="2:6" x14ac:dyDescent="0.25">
      <c r="B392">
        <v>385</v>
      </c>
      <c r="C392" s="1">
        <f t="shared" si="40"/>
        <v>-368.38310654402289</v>
      </c>
      <c r="D392" s="1">
        <f t="shared" si="41"/>
        <v>-45.979499495598233</v>
      </c>
      <c r="E392" s="1">
        <f t="shared" si="42"/>
        <v>-322.40360704842465</v>
      </c>
      <c r="F392" s="6">
        <f t="shared" si="43"/>
        <v>46287.361771990829</v>
      </c>
    </row>
    <row r="393" spans="2:6" x14ac:dyDescent="0.25">
      <c r="B393">
        <v>386</v>
      </c>
      <c r="C393" s="1">
        <f t="shared" ref="C393:C456" si="44">PMT($C$2/$C$4,$C$3*$C$4,$C$5)</f>
        <v>-368.38310654402289</v>
      </c>
      <c r="D393" s="1">
        <f t="shared" ref="D393:D456" si="45">IPMT($C$2/$C$4,B393,$C$3*$C$4,$C$5)</f>
        <v>-45.663295957916134</v>
      </c>
      <c r="E393" s="1">
        <f t="shared" ref="E393:E456" si="46">PPMT($C$2/$C$4,B393,$C$3*$C$4,$C$5)</f>
        <v>-322.7198105861068</v>
      </c>
      <c r="F393" s="6">
        <f t="shared" si="43"/>
        <v>45964.641961404719</v>
      </c>
    </row>
    <row r="394" spans="2:6" x14ac:dyDescent="0.25">
      <c r="B394">
        <v>387</v>
      </c>
      <c r="C394" s="1">
        <f t="shared" si="44"/>
        <v>-368.38310654402289</v>
      </c>
      <c r="D394" s="1">
        <f t="shared" si="45"/>
        <v>-45.346782297533601</v>
      </c>
      <c r="E394" s="1">
        <f t="shared" si="46"/>
        <v>-323.03632424648936</v>
      </c>
      <c r="F394" s="6">
        <f t="shared" ref="F394:F457" si="47">F393+E394</f>
        <v>45641.605637158231</v>
      </c>
    </row>
    <row r="395" spans="2:6" x14ac:dyDescent="0.25">
      <c r="B395">
        <v>388</v>
      </c>
      <c r="C395" s="1">
        <f t="shared" si="44"/>
        <v>-368.38310654402289</v>
      </c>
      <c r="D395" s="1">
        <f t="shared" si="45"/>
        <v>-45.029958210291866</v>
      </c>
      <c r="E395" s="1">
        <f t="shared" si="46"/>
        <v>-323.35314833373104</v>
      </c>
      <c r="F395" s="6">
        <f t="shared" si="47"/>
        <v>45318.252488824503</v>
      </c>
    </row>
    <row r="396" spans="2:6" x14ac:dyDescent="0.25">
      <c r="B396">
        <v>389</v>
      </c>
      <c r="C396" s="1">
        <f t="shared" si="44"/>
        <v>-368.38310654402289</v>
      </c>
      <c r="D396" s="1">
        <f t="shared" si="45"/>
        <v>-44.712823391733771</v>
      </c>
      <c r="E396" s="1">
        <f t="shared" si="46"/>
        <v>-323.67028315228913</v>
      </c>
      <c r="F396" s="6">
        <f t="shared" si="47"/>
        <v>44994.58220567221</v>
      </c>
    </row>
    <row r="397" spans="2:6" x14ac:dyDescent="0.25">
      <c r="B397">
        <v>390</v>
      </c>
      <c r="C397" s="1">
        <f t="shared" si="44"/>
        <v>-368.38310654402289</v>
      </c>
      <c r="D397" s="1">
        <f t="shared" si="45"/>
        <v>-44.395377537103641</v>
      </c>
      <c r="E397" s="1">
        <f t="shared" si="46"/>
        <v>-323.98772900691927</v>
      </c>
      <c r="F397" s="6">
        <f t="shared" si="47"/>
        <v>44670.59447666529</v>
      </c>
    </row>
    <row r="398" spans="2:6" x14ac:dyDescent="0.25">
      <c r="B398">
        <v>391</v>
      </c>
      <c r="C398" s="1">
        <f t="shared" si="44"/>
        <v>-368.38310654402289</v>
      </c>
      <c r="D398" s="1">
        <f t="shared" si="45"/>
        <v>-44.077620341346858</v>
      </c>
      <c r="E398" s="1">
        <f t="shared" si="46"/>
        <v>-324.30548620267604</v>
      </c>
      <c r="F398" s="6">
        <f t="shared" si="47"/>
        <v>44346.288990462614</v>
      </c>
    </row>
    <row r="399" spans="2:6" x14ac:dyDescent="0.25">
      <c r="B399">
        <v>392</v>
      </c>
      <c r="C399" s="1">
        <f t="shared" si="44"/>
        <v>-368.38310654402289</v>
      </c>
      <c r="D399" s="1">
        <f t="shared" si="45"/>
        <v>-43.759551499109612</v>
      </c>
      <c r="E399" s="1">
        <f t="shared" si="46"/>
        <v>-324.62355504491325</v>
      </c>
      <c r="F399" s="6">
        <f t="shared" si="47"/>
        <v>44021.665435417701</v>
      </c>
    </row>
    <row r="400" spans="2:6" x14ac:dyDescent="0.25">
      <c r="B400">
        <v>393</v>
      </c>
      <c r="C400" s="1">
        <f t="shared" si="44"/>
        <v>-368.38310654402289</v>
      </c>
      <c r="D400" s="1">
        <f t="shared" si="45"/>
        <v>-43.441170704738646</v>
      </c>
      <c r="E400" s="1">
        <f t="shared" si="46"/>
        <v>-324.94193583928427</v>
      </c>
      <c r="F400" s="6">
        <f t="shared" si="47"/>
        <v>43696.723499578417</v>
      </c>
    </row>
    <row r="401" spans="2:6" x14ac:dyDescent="0.25">
      <c r="B401">
        <v>394</v>
      </c>
      <c r="C401" s="1">
        <f t="shared" si="44"/>
        <v>-368.38310654402289</v>
      </c>
      <c r="D401" s="1">
        <f t="shared" si="45"/>
        <v>-43.122477652280878</v>
      </c>
      <c r="E401" s="1">
        <f t="shared" si="46"/>
        <v>-325.26062889174204</v>
      </c>
      <c r="F401" s="6">
        <f t="shared" si="47"/>
        <v>43371.462870686672</v>
      </c>
    </row>
    <row r="402" spans="2:6" x14ac:dyDescent="0.25">
      <c r="B402">
        <v>395</v>
      </c>
      <c r="C402" s="1">
        <f t="shared" si="44"/>
        <v>-368.38310654402289</v>
      </c>
      <c r="D402" s="1">
        <f t="shared" si="45"/>
        <v>-42.80347203548321</v>
      </c>
      <c r="E402" s="1">
        <f t="shared" si="46"/>
        <v>-325.5796345085397</v>
      </c>
      <c r="F402" s="6">
        <f t="shared" si="47"/>
        <v>43045.883236178131</v>
      </c>
    </row>
    <row r="403" spans="2:6" x14ac:dyDescent="0.25">
      <c r="B403">
        <v>396</v>
      </c>
      <c r="C403" s="1">
        <f t="shared" si="44"/>
        <v>-368.38310654402289</v>
      </c>
      <c r="D403" s="1">
        <f t="shared" si="45"/>
        <v>-42.484153547792154</v>
      </c>
      <c r="E403" s="1">
        <f t="shared" si="46"/>
        <v>-325.89895299623078</v>
      </c>
      <c r="F403" s="6">
        <f t="shared" si="47"/>
        <v>42719.984283181904</v>
      </c>
    </row>
    <row r="404" spans="2:6" x14ac:dyDescent="0.25">
      <c r="B404">
        <v>397</v>
      </c>
      <c r="C404" s="1">
        <f t="shared" si="44"/>
        <v>-368.38310654402289</v>
      </c>
      <c r="D404" s="1">
        <f t="shared" si="45"/>
        <v>-42.16452188235354</v>
      </c>
      <c r="E404" s="1">
        <f t="shared" si="46"/>
        <v>-326.21858466166935</v>
      </c>
      <c r="F404" s="6">
        <f t="shared" si="47"/>
        <v>42393.765698520234</v>
      </c>
    </row>
    <row r="405" spans="2:6" x14ac:dyDescent="0.25">
      <c r="B405">
        <v>398</v>
      </c>
      <c r="C405" s="1">
        <f t="shared" si="44"/>
        <v>-368.38310654402289</v>
      </c>
      <c r="D405" s="1">
        <f t="shared" si="45"/>
        <v>-41.844576732012278</v>
      </c>
      <c r="E405" s="1">
        <f t="shared" si="46"/>
        <v>-326.53852981201061</v>
      </c>
      <c r="F405" s="6">
        <f t="shared" si="47"/>
        <v>42067.227168708225</v>
      </c>
    </row>
    <row r="406" spans="2:6" x14ac:dyDescent="0.25">
      <c r="B406">
        <v>399</v>
      </c>
      <c r="C406" s="1">
        <f t="shared" si="44"/>
        <v>-368.38310654402289</v>
      </c>
      <c r="D406" s="1">
        <f t="shared" si="45"/>
        <v>-41.524317789312036</v>
      </c>
      <c r="E406" s="1">
        <f t="shared" si="46"/>
        <v>-326.85878875471087</v>
      </c>
      <c r="F406" s="6">
        <f t="shared" si="47"/>
        <v>41740.368379953514</v>
      </c>
    </row>
    <row r="407" spans="2:6" x14ac:dyDescent="0.25">
      <c r="B407">
        <v>400</v>
      </c>
      <c r="C407" s="1">
        <f t="shared" si="44"/>
        <v>-368.38310654402289</v>
      </c>
      <c r="D407" s="1">
        <f t="shared" si="45"/>
        <v>-41.20374474649492</v>
      </c>
      <c r="E407" s="1">
        <f t="shared" si="46"/>
        <v>-327.17936179752797</v>
      </c>
      <c r="F407" s="6">
        <f t="shared" si="47"/>
        <v>41413.189018155987</v>
      </c>
    </row>
    <row r="408" spans="2:6" x14ac:dyDescent="0.25">
      <c r="B408">
        <v>401</v>
      </c>
      <c r="C408" s="1">
        <f t="shared" si="44"/>
        <v>-368.38310654402289</v>
      </c>
      <c r="D408" s="1">
        <f t="shared" si="45"/>
        <v>-40.882857295501189</v>
      </c>
      <c r="E408" s="1">
        <f t="shared" si="46"/>
        <v>-327.5002492485217</v>
      </c>
      <c r="F408" s="6">
        <f t="shared" si="47"/>
        <v>41085.688768907465</v>
      </c>
    </row>
    <row r="409" spans="2:6" x14ac:dyDescent="0.25">
      <c r="B409">
        <v>402</v>
      </c>
      <c r="C409" s="1">
        <f t="shared" si="44"/>
        <v>-368.38310654402289</v>
      </c>
      <c r="D409" s="1">
        <f t="shared" si="45"/>
        <v>-40.56165512796899</v>
      </c>
      <c r="E409" s="1">
        <f t="shared" si="46"/>
        <v>-327.82145141605389</v>
      </c>
      <c r="F409" s="6">
        <f t="shared" si="47"/>
        <v>40757.867317491407</v>
      </c>
    </row>
    <row r="410" spans="2:6" x14ac:dyDescent="0.25">
      <c r="B410">
        <v>403</v>
      </c>
      <c r="C410" s="1">
        <f t="shared" si="44"/>
        <v>-368.38310654402289</v>
      </c>
      <c r="D410" s="1">
        <f t="shared" si="45"/>
        <v>-40.24013793523401</v>
      </c>
      <c r="E410" s="1">
        <f t="shared" si="46"/>
        <v>-328.14296860878886</v>
      </c>
      <c r="F410" s="6">
        <f t="shared" si="47"/>
        <v>40429.724348882621</v>
      </c>
    </row>
    <row r="411" spans="2:6" x14ac:dyDescent="0.25">
      <c r="B411">
        <v>404</v>
      </c>
      <c r="C411" s="1">
        <f t="shared" si="44"/>
        <v>-368.38310654402289</v>
      </c>
      <c r="D411" s="1">
        <f t="shared" si="45"/>
        <v>-39.918305408329239</v>
      </c>
      <c r="E411" s="1">
        <f t="shared" si="46"/>
        <v>-328.46480113569362</v>
      </c>
      <c r="F411" s="6">
        <f t="shared" si="47"/>
        <v>40101.259547746929</v>
      </c>
    </row>
    <row r="412" spans="2:6" x14ac:dyDescent="0.25">
      <c r="B412">
        <v>405</v>
      </c>
      <c r="C412" s="1">
        <f t="shared" si="44"/>
        <v>-368.38310654402289</v>
      </c>
      <c r="D412" s="1">
        <f t="shared" si="45"/>
        <v>-39.596157237984613</v>
      </c>
      <c r="E412" s="1">
        <f t="shared" si="46"/>
        <v>-328.78694930603825</v>
      </c>
      <c r="F412" s="6">
        <f t="shared" si="47"/>
        <v>39772.472598440894</v>
      </c>
    </row>
    <row r="413" spans="2:6" x14ac:dyDescent="0.25">
      <c r="B413">
        <v>406</v>
      </c>
      <c r="C413" s="1">
        <f t="shared" si="44"/>
        <v>-368.38310654402289</v>
      </c>
      <c r="D413" s="1">
        <f t="shared" si="45"/>
        <v>-39.273693114626766</v>
      </c>
      <c r="E413" s="1">
        <f t="shared" si="46"/>
        <v>-329.10941342939617</v>
      </c>
      <c r="F413" s="6">
        <f t="shared" si="47"/>
        <v>39443.363185011498</v>
      </c>
    </row>
    <row r="414" spans="2:6" x14ac:dyDescent="0.25">
      <c r="B414">
        <v>407</v>
      </c>
      <c r="C414" s="1">
        <f t="shared" si="44"/>
        <v>-368.38310654402289</v>
      </c>
      <c r="D414" s="1">
        <f t="shared" si="45"/>
        <v>-38.950912728378711</v>
      </c>
      <c r="E414" s="1">
        <f t="shared" si="46"/>
        <v>-329.43219381564421</v>
      </c>
      <c r="F414" s="6">
        <f t="shared" si="47"/>
        <v>39113.930991195855</v>
      </c>
    </row>
    <row r="415" spans="2:6" x14ac:dyDescent="0.25">
      <c r="B415">
        <v>408</v>
      </c>
      <c r="C415" s="1">
        <f t="shared" si="44"/>
        <v>-368.38310654402289</v>
      </c>
      <c r="D415" s="1">
        <f t="shared" si="45"/>
        <v>-38.627815769059524</v>
      </c>
      <c r="E415" s="1">
        <f t="shared" si="46"/>
        <v>-329.75529077496338</v>
      </c>
      <c r="F415" s="6">
        <f t="shared" si="47"/>
        <v>38784.175700420892</v>
      </c>
    </row>
    <row r="416" spans="2:6" x14ac:dyDescent="0.25">
      <c r="B416">
        <v>409</v>
      </c>
      <c r="C416" s="1">
        <f t="shared" si="44"/>
        <v>-368.38310654402289</v>
      </c>
      <c r="D416" s="1">
        <f t="shared" si="45"/>
        <v>-38.304401926184077</v>
      </c>
      <c r="E416" s="1">
        <f t="shared" si="46"/>
        <v>-330.07870461783881</v>
      </c>
      <c r="F416" s="6">
        <f t="shared" si="47"/>
        <v>38454.096995803055</v>
      </c>
    </row>
    <row r="417" spans="2:6" x14ac:dyDescent="0.25">
      <c r="B417">
        <v>410</v>
      </c>
      <c r="C417" s="1">
        <f t="shared" si="44"/>
        <v>-368.38310654402289</v>
      </c>
      <c r="D417" s="1">
        <f t="shared" si="45"/>
        <v>-37.980670888962734</v>
      </c>
      <c r="E417" s="1">
        <f t="shared" si="46"/>
        <v>-330.40243565506017</v>
      </c>
      <c r="F417" s="6">
        <f t="shared" si="47"/>
        <v>38123.694560147997</v>
      </c>
    </row>
    <row r="418" spans="2:6" x14ac:dyDescent="0.25">
      <c r="B418">
        <v>411</v>
      </c>
      <c r="C418" s="1">
        <f t="shared" si="44"/>
        <v>-368.38310654402289</v>
      </c>
      <c r="D418" s="1">
        <f t="shared" si="45"/>
        <v>-37.656622346301035</v>
      </c>
      <c r="E418" s="1">
        <f t="shared" si="46"/>
        <v>-330.72648419772185</v>
      </c>
      <c r="F418" s="6">
        <f t="shared" si="47"/>
        <v>37792.968075950273</v>
      </c>
    </row>
    <row r="419" spans="2:6" x14ac:dyDescent="0.25">
      <c r="B419">
        <v>412</v>
      </c>
      <c r="C419" s="1">
        <f t="shared" si="44"/>
        <v>-368.38310654402289</v>
      </c>
      <c r="D419" s="1">
        <f t="shared" si="45"/>
        <v>-37.332255986799424</v>
      </c>
      <c r="E419" s="1">
        <f t="shared" si="46"/>
        <v>-331.0508505572235</v>
      </c>
      <c r="F419" s="6">
        <f t="shared" si="47"/>
        <v>37461.917225393052</v>
      </c>
    </row>
    <row r="420" spans="2:6" x14ac:dyDescent="0.25">
      <c r="B420">
        <v>413</v>
      </c>
      <c r="C420" s="1">
        <f t="shared" si="44"/>
        <v>-368.38310654402289</v>
      </c>
      <c r="D420" s="1">
        <f t="shared" si="45"/>
        <v>-37.007571498752924</v>
      </c>
      <c r="E420" s="1">
        <f t="shared" si="46"/>
        <v>-331.37553504527</v>
      </c>
      <c r="F420" s="6">
        <f t="shared" si="47"/>
        <v>37130.541690347782</v>
      </c>
    </row>
    <row r="421" spans="2:6" x14ac:dyDescent="0.25">
      <c r="B421">
        <v>414</v>
      </c>
      <c r="C421" s="1">
        <f t="shared" si="44"/>
        <v>-368.38310654402289</v>
      </c>
      <c r="D421" s="1">
        <f t="shared" si="45"/>
        <v>-36.682568570150828</v>
      </c>
      <c r="E421" s="1">
        <f t="shared" si="46"/>
        <v>-331.70053797387203</v>
      </c>
      <c r="F421" s="6">
        <f t="shared" si="47"/>
        <v>36798.841152373912</v>
      </c>
    </row>
    <row r="422" spans="2:6" x14ac:dyDescent="0.25">
      <c r="B422">
        <v>415</v>
      </c>
      <c r="C422" s="1">
        <f t="shared" si="44"/>
        <v>-368.38310654402289</v>
      </c>
      <c r="D422" s="1">
        <f t="shared" si="45"/>
        <v>-36.357246888676457</v>
      </c>
      <c r="E422" s="1">
        <f t="shared" si="46"/>
        <v>-332.02585965534644</v>
      </c>
      <c r="F422" s="6">
        <f t="shared" si="47"/>
        <v>36466.815292718566</v>
      </c>
    </row>
    <row r="423" spans="2:6" x14ac:dyDescent="0.25">
      <c r="B423">
        <v>416</v>
      </c>
      <c r="C423" s="1">
        <f t="shared" si="44"/>
        <v>-368.38310654402289</v>
      </c>
      <c r="D423" s="1">
        <f t="shared" si="45"/>
        <v>-36.031606141706781</v>
      </c>
      <c r="E423" s="1">
        <f t="shared" si="46"/>
        <v>-332.35150040231611</v>
      </c>
      <c r="F423" s="6">
        <f t="shared" si="47"/>
        <v>36134.463792316252</v>
      </c>
    </row>
    <row r="424" spans="2:6" x14ac:dyDescent="0.25">
      <c r="B424">
        <v>417</v>
      </c>
      <c r="C424" s="1">
        <f t="shared" si="44"/>
        <v>-368.38310654402289</v>
      </c>
      <c r="D424" s="1">
        <f t="shared" si="45"/>
        <v>-35.705646016312201</v>
      </c>
      <c r="E424" s="1">
        <f t="shared" si="46"/>
        <v>-332.67746052771071</v>
      </c>
      <c r="F424" s="6">
        <f t="shared" si="47"/>
        <v>35801.786331788542</v>
      </c>
    </row>
    <row r="425" spans="2:6" x14ac:dyDescent="0.25">
      <c r="B425">
        <v>418</v>
      </c>
      <c r="C425" s="1">
        <f t="shared" si="44"/>
        <v>-368.38310654402289</v>
      </c>
      <c r="D425" s="1">
        <f t="shared" si="45"/>
        <v>-35.379366199256189</v>
      </c>
      <c r="E425" s="1">
        <f t="shared" si="46"/>
        <v>-333.0037403447667</v>
      </c>
      <c r="F425" s="6">
        <f t="shared" si="47"/>
        <v>35468.782591443778</v>
      </c>
    </row>
    <row r="426" spans="2:6" x14ac:dyDescent="0.25">
      <c r="B426">
        <v>419</v>
      </c>
      <c r="C426" s="1">
        <f t="shared" si="44"/>
        <v>-368.38310654402289</v>
      </c>
      <c r="D426" s="1">
        <f t="shared" si="45"/>
        <v>-35.052766376994974</v>
      </c>
      <c r="E426" s="1">
        <f t="shared" si="46"/>
        <v>-333.33034016702794</v>
      </c>
      <c r="F426" s="6">
        <f t="shared" si="47"/>
        <v>35135.452251276751</v>
      </c>
    </row>
    <row r="427" spans="2:6" x14ac:dyDescent="0.25">
      <c r="B427">
        <v>420</v>
      </c>
      <c r="C427" s="1">
        <f t="shared" si="44"/>
        <v>-368.38310654402289</v>
      </c>
      <c r="D427" s="1">
        <f t="shared" si="45"/>
        <v>-34.725846235677309</v>
      </c>
      <c r="E427" s="1">
        <f t="shared" si="46"/>
        <v>-333.6572603083456</v>
      </c>
      <c r="F427" s="6">
        <f t="shared" si="47"/>
        <v>34801.794990968403</v>
      </c>
    </row>
    <row r="428" spans="2:6" x14ac:dyDescent="0.25">
      <c r="B428">
        <v>421</v>
      </c>
      <c r="C428" s="1">
        <f t="shared" si="44"/>
        <v>-368.38310654402289</v>
      </c>
      <c r="D428" s="1">
        <f t="shared" si="45"/>
        <v>-34.398605461144122</v>
      </c>
      <c r="E428" s="1">
        <f t="shared" si="46"/>
        <v>-333.98450108287875</v>
      </c>
      <c r="F428" s="6">
        <f t="shared" si="47"/>
        <v>34467.810489885524</v>
      </c>
    </row>
    <row r="429" spans="2:6" x14ac:dyDescent="0.25">
      <c r="B429">
        <v>422</v>
      </c>
      <c r="C429" s="1">
        <f t="shared" si="44"/>
        <v>-368.38310654402289</v>
      </c>
      <c r="D429" s="1">
        <f t="shared" si="45"/>
        <v>-34.071043738928218</v>
      </c>
      <c r="E429" s="1">
        <f t="shared" si="46"/>
        <v>-334.31206280509468</v>
      </c>
      <c r="F429" s="6">
        <f t="shared" si="47"/>
        <v>34133.498427080427</v>
      </c>
    </row>
    <row r="430" spans="2:6" x14ac:dyDescent="0.25">
      <c r="B430">
        <v>423</v>
      </c>
      <c r="C430" s="1">
        <f t="shared" si="44"/>
        <v>-368.38310654402289</v>
      </c>
      <c r="D430" s="1">
        <f t="shared" si="45"/>
        <v>-33.743160754253999</v>
      </c>
      <c r="E430" s="1">
        <f t="shared" si="46"/>
        <v>-334.63994578976889</v>
      </c>
      <c r="F430" s="6">
        <f t="shared" si="47"/>
        <v>33798.858481290656</v>
      </c>
    </row>
    <row r="431" spans="2:6" x14ac:dyDescent="0.25">
      <c r="B431">
        <v>424</v>
      </c>
      <c r="C431" s="1">
        <f t="shared" si="44"/>
        <v>-368.38310654402289</v>
      </c>
      <c r="D431" s="1">
        <f t="shared" si="45"/>
        <v>-33.414956192037103</v>
      </c>
      <c r="E431" s="1">
        <f t="shared" si="46"/>
        <v>-334.9681503519858</v>
      </c>
      <c r="F431" s="6">
        <f t="shared" si="47"/>
        <v>33463.890330938673</v>
      </c>
    </row>
    <row r="432" spans="2:6" x14ac:dyDescent="0.25">
      <c r="B432">
        <v>425</v>
      </c>
      <c r="C432" s="1">
        <f t="shared" si="44"/>
        <v>-368.38310654402289</v>
      </c>
      <c r="D432" s="1">
        <f t="shared" si="45"/>
        <v>-33.086429736884192</v>
      </c>
      <c r="E432" s="1">
        <f t="shared" si="46"/>
        <v>-335.29667680713874</v>
      </c>
      <c r="F432" s="6">
        <f t="shared" si="47"/>
        <v>33128.593654131531</v>
      </c>
    </row>
    <row r="433" spans="2:6" x14ac:dyDescent="0.25">
      <c r="B433">
        <v>426</v>
      </c>
      <c r="C433" s="1">
        <f t="shared" si="44"/>
        <v>-368.38310654402289</v>
      </c>
      <c r="D433" s="1">
        <f t="shared" si="45"/>
        <v>-32.757581073092588</v>
      </c>
      <c r="E433" s="1">
        <f t="shared" si="46"/>
        <v>-335.62552547093031</v>
      </c>
      <c r="F433" s="6">
        <f t="shared" si="47"/>
        <v>32792.968128660599</v>
      </c>
    </row>
    <row r="434" spans="2:6" x14ac:dyDescent="0.25">
      <c r="B434">
        <v>427</v>
      </c>
      <c r="C434" s="1">
        <f t="shared" si="44"/>
        <v>-368.38310654402289</v>
      </c>
      <c r="D434" s="1">
        <f t="shared" si="45"/>
        <v>-32.428409884649938</v>
      </c>
      <c r="E434" s="1">
        <f t="shared" si="46"/>
        <v>-335.95469665937293</v>
      </c>
      <c r="F434" s="6">
        <f t="shared" si="47"/>
        <v>32457.013432001226</v>
      </c>
    </row>
    <row r="435" spans="2:6" x14ac:dyDescent="0.25">
      <c r="B435">
        <v>428</v>
      </c>
      <c r="C435" s="1">
        <f t="shared" si="44"/>
        <v>-368.38310654402289</v>
      </c>
      <c r="D435" s="1">
        <f t="shared" si="45"/>
        <v>-32.098915855234011</v>
      </c>
      <c r="E435" s="1">
        <f t="shared" si="46"/>
        <v>-336.28419068878884</v>
      </c>
      <c r="F435" s="6">
        <f t="shared" si="47"/>
        <v>32120.729241312438</v>
      </c>
    </row>
    <row r="436" spans="2:6" x14ac:dyDescent="0.25">
      <c r="B436">
        <v>429</v>
      </c>
      <c r="C436" s="1">
        <f t="shared" si="44"/>
        <v>-368.38310654402289</v>
      </c>
      <c r="D436" s="1">
        <f t="shared" si="45"/>
        <v>-31.769098668212319</v>
      </c>
      <c r="E436" s="1">
        <f t="shared" si="46"/>
        <v>-336.61400787581061</v>
      </c>
      <c r="F436" s="6">
        <f t="shared" si="47"/>
        <v>31784.115233436627</v>
      </c>
    </row>
    <row r="437" spans="2:6" x14ac:dyDescent="0.25">
      <c r="B437">
        <v>430</v>
      </c>
      <c r="C437" s="1">
        <f t="shared" si="44"/>
        <v>-368.38310654402289</v>
      </c>
      <c r="D437" s="1">
        <f t="shared" si="45"/>
        <v>-31.438958006641808</v>
      </c>
      <c r="E437" s="1">
        <f t="shared" si="46"/>
        <v>-336.94414853738112</v>
      </c>
      <c r="F437" s="6">
        <f t="shared" si="47"/>
        <v>31447.171084899244</v>
      </c>
    </row>
    <row r="438" spans="2:6" x14ac:dyDescent="0.25">
      <c r="B438">
        <v>431</v>
      </c>
      <c r="C438" s="1">
        <f t="shared" si="44"/>
        <v>-368.38310654402289</v>
      </c>
      <c r="D438" s="1">
        <f t="shared" si="45"/>
        <v>-31.108493553268605</v>
      </c>
      <c r="E438" s="1">
        <f t="shared" si="46"/>
        <v>-337.27461299075429</v>
      </c>
      <c r="F438" s="6">
        <f t="shared" si="47"/>
        <v>31109.896471908491</v>
      </c>
    </row>
    <row r="439" spans="2:6" x14ac:dyDescent="0.25">
      <c r="B439">
        <v>432</v>
      </c>
      <c r="C439" s="1">
        <f t="shared" si="44"/>
        <v>-368.38310654402289</v>
      </c>
      <c r="D439" s="1">
        <f t="shared" si="45"/>
        <v>-30.777704990527674</v>
      </c>
      <c r="E439" s="1">
        <f t="shared" si="46"/>
        <v>-337.60540155349526</v>
      </c>
      <c r="F439" s="6">
        <f t="shared" si="47"/>
        <v>30772.291070354997</v>
      </c>
    </row>
    <row r="440" spans="2:6" x14ac:dyDescent="0.25">
      <c r="B440">
        <v>433</v>
      </c>
      <c r="C440" s="1">
        <f t="shared" si="44"/>
        <v>-368.38310654402289</v>
      </c>
      <c r="D440" s="1">
        <f t="shared" si="45"/>
        <v>-30.44659200054252</v>
      </c>
      <c r="E440" s="1">
        <f t="shared" si="46"/>
        <v>-337.93651454348043</v>
      </c>
      <c r="F440" s="6">
        <f t="shared" si="47"/>
        <v>30434.354555811515</v>
      </c>
    </row>
    <row r="441" spans="2:6" x14ac:dyDescent="0.25">
      <c r="B441">
        <v>434</v>
      </c>
      <c r="C441" s="1">
        <f t="shared" si="44"/>
        <v>-368.38310654402289</v>
      </c>
      <c r="D441" s="1">
        <f t="shared" si="45"/>
        <v>-30.115154265124875</v>
      </c>
      <c r="E441" s="1">
        <f t="shared" si="46"/>
        <v>-338.26795227889801</v>
      </c>
      <c r="F441" s="6">
        <f t="shared" si="47"/>
        <v>30096.086603532618</v>
      </c>
    </row>
    <row r="442" spans="2:6" x14ac:dyDescent="0.25">
      <c r="B442">
        <v>435</v>
      </c>
      <c r="C442" s="1">
        <f t="shared" si="44"/>
        <v>-368.38310654402289</v>
      </c>
      <c r="D442" s="1">
        <f t="shared" si="45"/>
        <v>-29.783391465774418</v>
      </c>
      <c r="E442" s="1">
        <f t="shared" si="46"/>
        <v>-338.59971507824844</v>
      </c>
      <c r="F442" s="6">
        <f t="shared" si="47"/>
        <v>29757.486888454368</v>
      </c>
    </row>
    <row r="443" spans="2:6" x14ac:dyDescent="0.25">
      <c r="B443">
        <v>436</v>
      </c>
      <c r="C443" s="1">
        <f t="shared" si="44"/>
        <v>-368.38310654402289</v>
      </c>
      <c r="D443" s="1">
        <f t="shared" si="45"/>
        <v>-29.451303283678442</v>
      </c>
      <c r="E443" s="1">
        <f t="shared" si="46"/>
        <v>-338.93180326034451</v>
      </c>
      <c r="F443" s="6">
        <f t="shared" si="47"/>
        <v>29418.555085194024</v>
      </c>
    </row>
    <row r="444" spans="2:6" x14ac:dyDescent="0.25">
      <c r="B444">
        <v>437</v>
      </c>
      <c r="C444" s="1">
        <f t="shared" si="44"/>
        <v>-368.38310654402289</v>
      </c>
      <c r="D444" s="1">
        <f t="shared" si="45"/>
        <v>-29.118889399711566</v>
      </c>
      <c r="E444" s="1">
        <f t="shared" si="46"/>
        <v>-339.26421714431132</v>
      </c>
      <c r="F444" s="6">
        <f t="shared" si="47"/>
        <v>29079.290868049713</v>
      </c>
    </row>
    <row r="445" spans="2:6" x14ac:dyDescent="0.25">
      <c r="B445">
        <v>438</v>
      </c>
      <c r="C445" s="1">
        <f t="shared" si="44"/>
        <v>-368.38310654402289</v>
      </c>
      <c r="D445" s="1">
        <f t="shared" si="45"/>
        <v>-28.786149494435413</v>
      </c>
      <c r="E445" s="1">
        <f t="shared" si="46"/>
        <v>-339.5969570495875</v>
      </c>
      <c r="F445" s="6">
        <f t="shared" si="47"/>
        <v>28739.693911000126</v>
      </c>
    </row>
    <row r="446" spans="2:6" x14ac:dyDescent="0.25">
      <c r="B446">
        <v>439</v>
      </c>
      <c r="C446" s="1">
        <f t="shared" si="44"/>
        <v>-368.38310654402289</v>
      </c>
      <c r="D446" s="1">
        <f t="shared" si="45"/>
        <v>-28.45308324809832</v>
      </c>
      <c r="E446" s="1">
        <f t="shared" si="46"/>
        <v>-339.93002329592457</v>
      </c>
      <c r="F446" s="6">
        <f t="shared" si="47"/>
        <v>28399.763887704201</v>
      </c>
    </row>
    <row r="447" spans="2:6" x14ac:dyDescent="0.25">
      <c r="B447">
        <v>440</v>
      </c>
      <c r="C447" s="1">
        <f t="shared" si="44"/>
        <v>-368.38310654402289</v>
      </c>
      <c r="D447" s="1">
        <f t="shared" si="45"/>
        <v>-28.11969034063501</v>
      </c>
      <c r="E447" s="1">
        <f t="shared" si="46"/>
        <v>-340.26341620338786</v>
      </c>
      <c r="F447" s="6">
        <f t="shared" si="47"/>
        <v>28059.500471500814</v>
      </c>
    </row>
    <row r="448" spans="2:6" x14ac:dyDescent="0.25">
      <c r="B448">
        <v>441</v>
      </c>
      <c r="C448" s="1">
        <f t="shared" si="44"/>
        <v>-368.38310654402289</v>
      </c>
      <c r="D448" s="1">
        <f t="shared" si="45"/>
        <v>-27.785970451666302</v>
      </c>
      <c r="E448" s="1">
        <f t="shared" si="46"/>
        <v>-340.59713609235666</v>
      </c>
      <c r="F448" s="6">
        <f t="shared" si="47"/>
        <v>27718.903335408457</v>
      </c>
    </row>
    <row r="449" spans="2:6" x14ac:dyDescent="0.25">
      <c r="B449">
        <v>442</v>
      </c>
      <c r="C449" s="1">
        <f t="shared" si="44"/>
        <v>-368.38310654402289</v>
      </c>
      <c r="D449" s="1">
        <f t="shared" si="45"/>
        <v>-27.451923260498795</v>
      </c>
      <c r="E449" s="1">
        <f t="shared" si="46"/>
        <v>-340.93118328352409</v>
      </c>
      <c r="F449" s="6">
        <f t="shared" si="47"/>
        <v>27377.972152124934</v>
      </c>
    </row>
    <row r="450" spans="2:6" x14ac:dyDescent="0.25">
      <c r="B450">
        <v>443</v>
      </c>
      <c r="C450" s="1">
        <f t="shared" si="44"/>
        <v>-368.38310654402289</v>
      </c>
      <c r="D450" s="1">
        <f t="shared" si="45"/>
        <v>-27.117548446124569</v>
      </c>
      <c r="E450" s="1">
        <f t="shared" si="46"/>
        <v>-341.26555809789829</v>
      </c>
      <c r="F450" s="6">
        <f t="shared" si="47"/>
        <v>27036.706594027037</v>
      </c>
    </row>
    <row r="451" spans="2:6" x14ac:dyDescent="0.25">
      <c r="B451">
        <v>444</v>
      </c>
      <c r="C451" s="1">
        <f t="shared" si="44"/>
        <v>-368.38310654402289</v>
      </c>
      <c r="D451" s="1">
        <f t="shared" si="45"/>
        <v>-26.782845687220867</v>
      </c>
      <c r="E451" s="1">
        <f t="shared" si="46"/>
        <v>-341.60026085680204</v>
      </c>
      <c r="F451" s="6">
        <f t="shared" si="47"/>
        <v>26695.106333170235</v>
      </c>
    </row>
    <row r="452" spans="2:6" x14ac:dyDescent="0.25">
      <c r="B452">
        <v>445</v>
      </c>
      <c r="C452" s="1">
        <f t="shared" si="44"/>
        <v>-368.38310654402289</v>
      </c>
      <c r="D452" s="1">
        <f t="shared" si="45"/>
        <v>-26.447814662149774</v>
      </c>
      <c r="E452" s="1">
        <f t="shared" si="46"/>
        <v>-341.93529188187313</v>
      </c>
      <c r="F452" s="6">
        <f t="shared" si="47"/>
        <v>26353.171041288362</v>
      </c>
    </row>
    <row r="453" spans="2:6" x14ac:dyDescent="0.25">
      <c r="B453">
        <v>446</v>
      </c>
      <c r="C453" s="1">
        <f t="shared" si="44"/>
        <v>-368.38310654402289</v>
      </c>
      <c r="D453" s="1">
        <f t="shared" si="45"/>
        <v>-26.112455048957933</v>
      </c>
      <c r="E453" s="1">
        <f t="shared" si="46"/>
        <v>-342.27065149506501</v>
      </c>
      <c r="F453" s="6">
        <f t="shared" si="47"/>
        <v>26010.900389793296</v>
      </c>
    </row>
    <row r="454" spans="2:6" x14ac:dyDescent="0.25">
      <c r="B454">
        <v>447</v>
      </c>
      <c r="C454" s="1">
        <f t="shared" si="44"/>
        <v>-368.38310654402289</v>
      </c>
      <c r="D454" s="1">
        <f t="shared" si="45"/>
        <v>-25.776766525376235</v>
      </c>
      <c r="E454" s="1">
        <f t="shared" si="46"/>
        <v>-342.60634001864668</v>
      </c>
      <c r="F454" s="6">
        <f t="shared" si="47"/>
        <v>25668.294049774649</v>
      </c>
    </row>
    <row r="455" spans="2:6" x14ac:dyDescent="0.25">
      <c r="B455">
        <v>448</v>
      </c>
      <c r="C455" s="1">
        <f t="shared" si="44"/>
        <v>-368.38310654402289</v>
      </c>
      <c r="D455" s="1">
        <f t="shared" si="45"/>
        <v>-25.440748768819482</v>
      </c>
      <c r="E455" s="1">
        <f t="shared" si="46"/>
        <v>-342.94235777520345</v>
      </c>
      <c r="F455" s="6">
        <f t="shared" si="47"/>
        <v>25325.351691999447</v>
      </c>
    </row>
    <row r="456" spans="2:6" x14ac:dyDescent="0.25">
      <c r="B456">
        <v>449</v>
      </c>
      <c r="C456" s="1">
        <f t="shared" si="44"/>
        <v>-368.38310654402289</v>
      </c>
      <c r="D456" s="1">
        <f t="shared" si="45"/>
        <v>-25.104401456386114</v>
      </c>
      <c r="E456" s="1">
        <f t="shared" si="46"/>
        <v>-343.27870508763681</v>
      </c>
      <c r="F456" s="6">
        <f t="shared" si="47"/>
        <v>24982.072986911811</v>
      </c>
    </row>
    <row r="457" spans="2:6" x14ac:dyDescent="0.25">
      <c r="B457">
        <v>450</v>
      </c>
      <c r="C457" s="1">
        <f t="shared" ref="C457:C520" si="48">PMT($C$2/$C$4,$C$3*$C$4,$C$5)</f>
        <v>-368.38310654402289</v>
      </c>
      <c r="D457" s="1">
        <f t="shared" ref="D457:D520" si="49">IPMT($C$2/$C$4,B457,$C$3*$C$4,$C$5)</f>
        <v>-24.767724264857854</v>
      </c>
      <c r="E457" s="1">
        <f t="shared" ref="E457:E520" si="50">PPMT($C$2/$C$4,B457,$C$3*$C$4,$C$5)</f>
        <v>-343.61538227916503</v>
      </c>
      <c r="F457" s="6">
        <f t="shared" si="47"/>
        <v>24638.457604632647</v>
      </c>
    </row>
    <row r="458" spans="2:6" x14ac:dyDescent="0.25">
      <c r="B458">
        <v>451</v>
      </c>
      <c r="C458" s="1">
        <f t="shared" si="48"/>
        <v>-368.38310654402289</v>
      </c>
      <c r="D458" s="1">
        <f t="shared" si="49"/>
        <v>-24.430716870699438</v>
      </c>
      <c r="E458" s="1">
        <f t="shared" si="50"/>
        <v>-343.95238967332347</v>
      </c>
      <c r="F458" s="6">
        <f t="shared" ref="F458:F521" si="51">F457+E458</f>
        <v>24294.505214959325</v>
      </c>
    </row>
    <row r="459" spans="2:6" x14ac:dyDescent="0.25">
      <c r="B459">
        <v>452</v>
      </c>
      <c r="C459" s="1">
        <f t="shared" si="48"/>
        <v>-368.38310654402289</v>
      </c>
      <c r="D459" s="1">
        <f t="shared" si="49"/>
        <v>-24.093378950058302</v>
      </c>
      <c r="E459" s="1">
        <f t="shared" si="50"/>
        <v>-344.28972759396464</v>
      </c>
      <c r="F459" s="6">
        <f t="shared" si="51"/>
        <v>23950.21548736536</v>
      </c>
    </row>
    <row r="460" spans="2:6" x14ac:dyDescent="0.25">
      <c r="B460">
        <v>453</v>
      </c>
      <c r="C460" s="1">
        <f t="shared" si="48"/>
        <v>-368.38310654402289</v>
      </c>
      <c r="D460" s="1">
        <f t="shared" si="49"/>
        <v>-23.755710178764215</v>
      </c>
      <c r="E460" s="1">
        <f t="shared" si="50"/>
        <v>-344.62739636525868</v>
      </c>
      <c r="F460" s="6">
        <f t="shared" si="51"/>
        <v>23605.5880910001</v>
      </c>
    </row>
    <row r="461" spans="2:6" x14ac:dyDescent="0.25">
      <c r="B461">
        <v>454</v>
      </c>
      <c r="C461" s="1">
        <f t="shared" si="48"/>
        <v>-368.38310654402289</v>
      </c>
      <c r="D461" s="1">
        <f t="shared" si="49"/>
        <v>-23.417710232329057</v>
      </c>
      <c r="E461" s="1">
        <f t="shared" si="50"/>
        <v>-344.96539631169378</v>
      </c>
      <c r="F461" s="6">
        <f t="shared" si="51"/>
        <v>23260.622694688405</v>
      </c>
    </row>
    <row r="462" spans="2:6" x14ac:dyDescent="0.25">
      <c r="B462">
        <v>455</v>
      </c>
      <c r="C462" s="1">
        <f t="shared" si="48"/>
        <v>-368.38310654402289</v>
      </c>
      <c r="D462" s="1">
        <f t="shared" si="49"/>
        <v>-23.079378785946435</v>
      </c>
      <c r="E462" s="1">
        <f t="shared" si="50"/>
        <v>-345.30372775807643</v>
      </c>
      <c r="F462" s="6">
        <f t="shared" si="51"/>
        <v>22915.318966930328</v>
      </c>
    </row>
    <row r="463" spans="2:6" x14ac:dyDescent="0.25">
      <c r="B463">
        <v>456</v>
      </c>
      <c r="C463" s="1">
        <f t="shared" si="48"/>
        <v>-368.38310654402289</v>
      </c>
      <c r="D463" s="1">
        <f t="shared" si="49"/>
        <v>-22.740715514491399</v>
      </c>
      <c r="E463" s="1">
        <f t="shared" si="50"/>
        <v>-345.64239102953144</v>
      </c>
      <c r="F463" s="6">
        <f t="shared" si="51"/>
        <v>22569.676575900798</v>
      </c>
    </row>
    <row r="464" spans="2:6" x14ac:dyDescent="0.25">
      <c r="B464">
        <v>457</v>
      </c>
      <c r="C464" s="1">
        <f t="shared" si="48"/>
        <v>-368.38310654402289</v>
      </c>
      <c r="D464" s="1">
        <f t="shared" si="49"/>
        <v>-22.401720092520129</v>
      </c>
      <c r="E464" s="1">
        <f t="shared" si="50"/>
        <v>-345.98138645150277</v>
      </c>
      <c r="F464" s="6">
        <f t="shared" si="51"/>
        <v>22223.695189449296</v>
      </c>
    </row>
    <row r="465" spans="2:6" x14ac:dyDescent="0.25">
      <c r="B465">
        <v>458</v>
      </c>
      <c r="C465" s="1">
        <f t="shared" si="48"/>
        <v>-368.38310654402289</v>
      </c>
      <c r="D465" s="1">
        <f t="shared" si="49"/>
        <v>-22.062392194269613</v>
      </c>
      <c r="E465" s="1">
        <f t="shared" si="50"/>
        <v>-346.3207143497533</v>
      </c>
      <c r="F465" s="6">
        <f t="shared" si="51"/>
        <v>21877.374475099543</v>
      </c>
    </row>
    <row r="466" spans="2:6" x14ac:dyDescent="0.25">
      <c r="B466">
        <v>459</v>
      </c>
      <c r="C466" s="1">
        <f t="shared" si="48"/>
        <v>-368.38310654402289</v>
      </c>
      <c r="D466" s="1">
        <f t="shared" si="49"/>
        <v>-21.722731493657356</v>
      </c>
      <c r="E466" s="1">
        <f t="shared" si="50"/>
        <v>-346.66037505036553</v>
      </c>
      <c r="F466" s="6">
        <f t="shared" si="51"/>
        <v>21530.714100049176</v>
      </c>
    </row>
    <row r="467" spans="2:6" x14ac:dyDescent="0.25">
      <c r="B467">
        <v>460</v>
      </c>
      <c r="C467" s="1">
        <f t="shared" si="48"/>
        <v>-368.38310654402289</v>
      </c>
      <c r="D467" s="1">
        <f t="shared" si="49"/>
        <v>-21.382737664281038</v>
      </c>
      <c r="E467" s="1">
        <f t="shared" si="50"/>
        <v>-347.00036887974187</v>
      </c>
      <c r="F467" s="6">
        <f t="shared" si="51"/>
        <v>21183.713731169435</v>
      </c>
    </row>
    <row r="468" spans="2:6" x14ac:dyDescent="0.25">
      <c r="B468">
        <v>461</v>
      </c>
      <c r="C468" s="1">
        <f t="shared" si="48"/>
        <v>-368.38310654402289</v>
      </c>
      <c r="D468" s="1">
        <f t="shared" si="49"/>
        <v>-21.042410379418214</v>
      </c>
      <c r="E468" s="1">
        <f t="shared" si="50"/>
        <v>-347.34069616460465</v>
      </c>
      <c r="F468" s="6">
        <f t="shared" si="51"/>
        <v>20836.373035004832</v>
      </c>
    </row>
    <row r="469" spans="2:6" x14ac:dyDescent="0.25">
      <c r="B469">
        <v>462</v>
      </c>
      <c r="C469" s="1">
        <f t="shared" si="48"/>
        <v>-368.38310654402289</v>
      </c>
      <c r="D469" s="1">
        <f t="shared" si="49"/>
        <v>-20.701749312026006</v>
      </c>
      <c r="E469" s="1">
        <f t="shared" si="50"/>
        <v>-347.68135723199686</v>
      </c>
      <c r="F469" s="6">
        <f t="shared" si="51"/>
        <v>20488.691677772837</v>
      </c>
    </row>
    <row r="470" spans="2:6" x14ac:dyDescent="0.25">
      <c r="B470">
        <v>463</v>
      </c>
      <c r="C470" s="1">
        <f t="shared" si="48"/>
        <v>-368.38310654402289</v>
      </c>
      <c r="D470" s="1">
        <f t="shared" si="49"/>
        <v>-20.360754134740777</v>
      </c>
      <c r="E470" s="1">
        <f t="shared" si="50"/>
        <v>-348.02235240928212</v>
      </c>
      <c r="F470" s="6">
        <f t="shared" si="51"/>
        <v>20140.669325363553</v>
      </c>
    </row>
    <row r="471" spans="2:6" x14ac:dyDescent="0.25">
      <c r="B471">
        <v>464</v>
      </c>
      <c r="C471" s="1">
        <f t="shared" si="48"/>
        <v>-368.38310654402289</v>
      </c>
      <c r="D471" s="1">
        <f t="shared" si="49"/>
        <v>-20.019424519877827</v>
      </c>
      <c r="E471" s="1">
        <f t="shared" si="50"/>
        <v>-348.36368202414508</v>
      </c>
      <c r="F471" s="6">
        <f t="shared" si="51"/>
        <v>19792.305643339409</v>
      </c>
    </row>
    <row r="472" spans="2:6" x14ac:dyDescent="0.25">
      <c r="B472">
        <v>465</v>
      </c>
      <c r="C472" s="1">
        <f t="shared" si="48"/>
        <v>-368.38310654402289</v>
      </c>
      <c r="D472" s="1">
        <f t="shared" si="49"/>
        <v>-19.677760139431072</v>
      </c>
      <c r="E472" s="1">
        <f t="shared" si="50"/>
        <v>-348.70534640459186</v>
      </c>
      <c r="F472" s="6">
        <f t="shared" si="51"/>
        <v>19443.600296934816</v>
      </c>
    </row>
    <row r="473" spans="2:6" x14ac:dyDescent="0.25">
      <c r="B473">
        <v>466</v>
      </c>
      <c r="C473" s="1">
        <f t="shared" si="48"/>
        <v>-368.38310654402289</v>
      </c>
      <c r="D473" s="1">
        <f t="shared" si="49"/>
        <v>-19.335760665072719</v>
      </c>
      <c r="E473" s="1">
        <f t="shared" si="50"/>
        <v>-349.04734587895018</v>
      </c>
      <c r="F473" s="6">
        <f t="shared" si="51"/>
        <v>19094.552951055866</v>
      </c>
    </row>
    <row r="474" spans="2:6" x14ac:dyDescent="0.25">
      <c r="B474">
        <v>467</v>
      </c>
      <c r="C474" s="1">
        <f t="shared" si="48"/>
        <v>-368.38310654402289</v>
      </c>
      <c r="D474" s="1">
        <f t="shared" si="49"/>
        <v>-18.993425768152978</v>
      </c>
      <c r="E474" s="1">
        <f t="shared" si="50"/>
        <v>-349.38968077586992</v>
      </c>
      <c r="F474" s="6">
        <f t="shared" si="51"/>
        <v>18745.163270279998</v>
      </c>
    </row>
    <row r="475" spans="2:6" x14ac:dyDescent="0.25">
      <c r="B475">
        <v>468</v>
      </c>
      <c r="C475" s="1">
        <f t="shared" si="48"/>
        <v>-368.38310654402289</v>
      </c>
      <c r="D475" s="1">
        <f t="shared" si="49"/>
        <v>-18.650755119699721</v>
      </c>
      <c r="E475" s="1">
        <f t="shared" si="50"/>
        <v>-349.73235142432316</v>
      </c>
      <c r="F475" s="6">
        <f t="shared" si="51"/>
        <v>18395.430918855676</v>
      </c>
    </row>
    <row r="476" spans="2:6" x14ac:dyDescent="0.25">
      <c r="B476">
        <v>469</v>
      </c>
      <c r="C476" s="1">
        <f t="shared" si="48"/>
        <v>-368.38310654402289</v>
      </c>
      <c r="D476" s="1">
        <f t="shared" si="49"/>
        <v>-18.307748390418176</v>
      </c>
      <c r="E476" s="1">
        <f t="shared" si="50"/>
        <v>-350.07535815360478</v>
      </c>
      <c r="F476" s="6">
        <f t="shared" si="51"/>
        <v>18045.355560702072</v>
      </c>
    </row>
    <row r="477" spans="2:6" x14ac:dyDescent="0.25">
      <c r="B477">
        <v>470</v>
      </c>
      <c r="C477" s="1">
        <f t="shared" si="48"/>
        <v>-368.38310654402289</v>
      </c>
      <c r="D477" s="1">
        <f t="shared" si="49"/>
        <v>-17.964405250690607</v>
      </c>
      <c r="E477" s="1">
        <f t="shared" si="50"/>
        <v>-350.41870129333228</v>
      </c>
      <c r="F477" s="6">
        <f t="shared" si="51"/>
        <v>17694.936859408739</v>
      </c>
    </row>
    <row r="478" spans="2:6" x14ac:dyDescent="0.25">
      <c r="B478">
        <v>471</v>
      </c>
      <c r="C478" s="1">
        <f t="shared" si="48"/>
        <v>-368.38310654402289</v>
      </c>
      <c r="D478" s="1">
        <f t="shared" si="49"/>
        <v>-17.620725370575986</v>
      </c>
      <c r="E478" s="1">
        <f t="shared" si="50"/>
        <v>-350.7623811734469</v>
      </c>
      <c r="F478" s="6">
        <f t="shared" si="51"/>
        <v>17344.174478235291</v>
      </c>
    </row>
    <row r="479" spans="2:6" x14ac:dyDescent="0.25">
      <c r="B479">
        <v>472</v>
      </c>
      <c r="C479" s="1">
        <f t="shared" si="48"/>
        <v>-368.38310654402289</v>
      </c>
      <c r="D479" s="1">
        <f t="shared" si="49"/>
        <v>-17.276708419809726</v>
      </c>
      <c r="E479" s="1">
        <f t="shared" si="50"/>
        <v>-351.10639812421317</v>
      </c>
      <c r="F479" s="6">
        <f t="shared" si="51"/>
        <v>16993.068080111079</v>
      </c>
    </row>
    <row r="480" spans="2:6" x14ac:dyDescent="0.25">
      <c r="B480">
        <v>473</v>
      </c>
      <c r="C480" s="1">
        <f t="shared" si="48"/>
        <v>-368.38310654402289</v>
      </c>
      <c r="D480" s="1">
        <f t="shared" si="49"/>
        <v>-16.932354067803281</v>
      </c>
      <c r="E480" s="1">
        <f t="shared" si="50"/>
        <v>-351.45075247621963</v>
      </c>
      <c r="F480" s="6">
        <f t="shared" si="51"/>
        <v>16641.61732763486</v>
      </c>
    </row>
    <row r="481" spans="2:6" x14ac:dyDescent="0.25">
      <c r="B481">
        <v>474</v>
      </c>
      <c r="C481" s="1">
        <f t="shared" si="48"/>
        <v>-368.38310654402289</v>
      </c>
      <c r="D481" s="1">
        <f t="shared" si="49"/>
        <v>-16.587661983643915</v>
      </c>
      <c r="E481" s="1">
        <f t="shared" si="50"/>
        <v>-351.795444560379</v>
      </c>
      <c r="F481" s="6">
        <f t="shared" si="51"/>
        <v>16289.821883074481</v>
      </c>
    </row>
    <row r="482" spans="2:6" x14ac:dyDescent="0.25">
      <c r="B482">
        <v>475</v>
      </c>
      <c r="C482" s="1">
        <f t="shared" si="48"/>
        <v>-368.38310654402289</v>
      </c>
      <c r="D482" s="1">
        <f t="shared" si="49"/>
        <v>-16.242631836094315</v>
      </c>
      <c r="E482" s="1">
        <f t="shared" si="50"/>
        <v>-352.1404747079286</v>
      </c>
      <c r="F482" s="6">
        <f t="shared" si="51"/>
        <v>15937.681408366552</v>
      </c>
    </row>
    <row r="483" spans="2:6" x14ac:dyDescent="0.25">
      <c r="B483">
        <v>476</v>
      </c>
      <c r="C483" s="1">
        <f t="shared" si="48"/>
        <v>-368.38310654402289</v>
      </c>
      <c r="D483" s="1">
        <f t="shared" si="49"/>
        <v>-15.897263293592305</v>
      </c>
      <c r="E483" s="1">
        <f t="shared" si="50"/>
        <v>-352.48584325043061</v>
      </c>
      <c r="F483" s="6">
        <f t="shared" si="51"/>
        <v>15585.195565116122</v>
      </c>
    </row>
    <row r="484" spans="2:6" x14ac:dyDescent="0.25">
      <c r="B484">
        <v>477</v>
      </c>
      <c r="C484" s="1">
        <f t="shared" si="48"/>
        <v>-368.38310654402289</v>
      </c>
      <c r="D484" s="1">
        <f t="shared" si="49"/>
        <v>-15.551556024250537</v>
      </c>
      <c r="E484" s="1">
        <f t="shared" si="50"/>
        <v>-352.83155051977229</v>
      </c>
      <c r="F484" s="6">
        <f t="shared" si="51"/>
        <v>15232.364014596351</v>
      </c>
    </row>
    <row r="485" spans="2:6" x14ac:dyDescent="0.25">
      <c r="B485">
        <v>478</v>
      </c>
      <c r="C485" s="1">
        <f t="shared" si="48"/>
        <v>-368.38310654402289</v>
      </c>
      <c r="D485" s="1">
        <f t="shared" si="49"/>
        <v>-15.205509695856145</v>
      </c>
      <c r="E485" s="1">
        <f t="shared" si="50"/>
        <v>-353.17759684816673</v>
      </c>
      <c r="F485" s="6">
        <f t="shared" si="51"/>
        <v>14879.186417748184</v>
      </c>
    </row>
    <row r="486" spans="2:6" x14ac:dyDescent="0.25">
      <c r="B486">
        <v>479</v>
      </c>
      <c r="C486" s="1">
        <f t="shared" si="48"/>
        <v>-368.38310654402289</v>
      </c>
      <c r="D486" s="1">
        <f t="shared" si="49"/>
        <v>-14.859123975870441</v>
      </c>
      <c r="E486" s="1">
        <f t="shared" si="50"/>
        <v>-353.52398256815241</v>
      </c>
      <c r="F486" s="6">
        <f t="shared" si="51"/>
        <v>14525.662435180031</v>
      </c>
    </row>
    <row r="487" spans="2:6" x14ac:dyDescent="0.25">
      <c r="B487">
        <v>480</v>
      </c>
      <c r="C487" s="1">
        <f t="shared" si="48"/>
        <v>-368.38310654402289</v>
      </c>
      <c r="D487" s="1">
        <f t="shared" si="49"/>
        <v>-14.5123985314286</v>
      </c>
      <c r="E487" s="1">
        <f t="shared" si="50"/>
        <v>-353.87070801259432</v>
      </c>
      <c r="F487" s="6">
        <f t="shared" si="51"/>
        <v>14171.791727167436</v>
      </c>
    </row>
    <row r="488" spans="2:6" x14ac:dyDescent="0.25">
      <c r="B488">
        <v>481</v>
      </c>
      <c r="C488" s="1">
        <f t="shared" si="48"/>
        <v>-368.38310654402289</v>
      </c>
      <c r="D488" s="1">
        <f t="shared" si="49"/>
        <v>-14.165333029339324</v>
      </c>
      <c r="E488" s="1">
        <f t="shared" si="50"/>
        <v>-354.21777351468359</v>
      </c>
      <c r="F488" s="6">
        <f t="shared" si="51"/>
        <v>13817.573953652753</v>
      </c>
    </row>
    <row r="489" spans="2:6" x14ac:dyDescent="0.25">
      <c r="B489">
        <v>482</v>
      </c>
      <c r="C489" s="1">
        <f t="shared" si="48"/>
        <v>-368.38310654402289</v>
      </c>
      <c r="D489" s="1">
        <f t="shared" si="49"/>
        <v>-13.817927136084537</v>
      </c>
      <c r="E489" s="1">
        <f t="shared" si="50"/>
        <v>-354.56517940793839</v>
      </c>
      <c r="F489" s="6">
        <f t="shared" si="51"/>
        <v>13463.008774244814</v>
      </c>
    </row>
    <row r="490" spans="2:6" x14ac:dyDescent="0.25">
      <c r="B490">
        <v>483</v>
      </c>
      <c r="C490" s="1">
        <f t="shared" si="48"/>
        <v>-368.38310654402289</v>
      </c>
      <c r="D490" s="1">
        <f t="shared" si="49"/>
        <v>-13.470180517819065</v>
      </c>
      <c r="E490" s="1">
        <f t="shared" si="50"/>
        <v>-354.91292602620388</v>
      </c>
      <c r="F490" s="6">
        <f t="shared" si="51"/>
        <v>13108.095848218611</v>
      </c>
    </row>
    <row r="491" spans="2:6" x14ac:dyDescent="0.25">
      <c r="B491">
        <v>484</v>
      </c>
      <c r="C491" s="1">
        <f t="shared" si="48"/>
        <v>-368.38310654402289</v>
      </c>
      <c r="D491" s="1">
        <f t="shared" si="49"/>
        <v>-13.122092840370284</v>
      </c>
      <c r="E491" s="1">
        <f t="shared" si="50"/>
        <v>-355.26101370365257</v>
      </c>
      <c r="F491" s="6">
        <f t="shared" si="51"/>
        <v>12752.834834514959</v>
      </c>
    </row>
    <row r="492" spans="2:6" x14ac:dyDescent="0.25">
      <c r="B492">
        <v>485</v>
      </c>
      <c r="C492" s="1">
        <f t="shared" si="48"/>
        <v>-368.38310654402289</v>
      </c>
      <c r="D492" s="1">
        <f t="shared" si="49"/>
        <v>-12.773663769237855</v>
      </c>
      <c r="E492" s="1">
        <f t="shared" si="50"/>
        <v>-355.60944277478501</v>
      </c>
      <c r="F492" s="6">
        <f t="shared" si="51"/>
        <v>12397.225391740174</v>
      </c>
    </row>
    <row r="493" spans="2:6" x14ac:dyDescent="0.25">
      <c r="B493">
        <v>486</v>
      </c>
      <c r="C493" s="1">
        <f t="shared" si="48"/>
        <v>-368.38310654402289</v>
      </c>
      <c r="D493" s="1">
        <f t="shared" si="49"/>
        <v>-12.424892969593358</v>
      </c>
      <c r="E493" s="1">
        <f t="shared" si="50"/>
        <v>-355.95821357442952</v>
      </c>
      <c r="F493" s="6">
        <f t="shared" si="51"/>
        <v>12041.267178165745</v>
      </c>
    </row>
    <row r="494" spans="2:6" x14ac:dyDescent="0.25">
      <c r="B494">
        <v>487</v>
      </c>
      <c r="C494" s="1">
        <f t="shared" si="48"/>
        <v>-368.38310654402289</v>
      </c>
      <c r="D494" s="1">
        <f t="shared" si="49"/>
        <v>-12.075780106279971</v>
      </c>
      <c r="E494" s="1">
        <f t="shared" si="50"/>
        <v>-356.30732643774292</v>
      </c>
      <c r="F494" s="6">
        <f t="shared" si="51"/>
        <v>11684.959851728001</v>
      </c>
    </row>
    <row r="495" spans="2:6" x14ac:dyDescent="0.25">
      <c r="B495">
        <v>488</v>
      </c>
      <c r="C495" s="1">
        <f t="shared" si="48"/>
        <v>-368.38310654402289</v>
      </c>
      <c r="D495" s="1">
        <f t="shared" si="49"/>
        <v>-11.726324843812185</v>
      </c>
      <c r="E495" s="1">
        <f t="shared" si="50"/>
        <v>-356.65678170021073</v>
      </c>
      <c r="F495" s="6">
        <f t="shared" si="51"/>
        <v>11328.30307002779</v>
      </c>
    </row>
    <row r="496" spans="2:6" x14ac:dyDescent="0.25">
      <c r="B496">
        <v>489</v>
      </c>
      <c r="C496" s="1">
        <f t="shared" si="48"/>
        <v>-368.38310654402289</v>
      </c>
      <c r="D496" s="1">
        <f t="shared" si="49"/>
        <v>-11.376526846375441</v>
      </c>
      <c r="E496" s="1">
        <f t="shared" si="50"/>
        <v>-357.00657969764745</v>
      </c>
      <c r="F496" s="6">
        <f t="shared" si="51"/>
        <v>10971.296490330144</v>
      </c>
    </row>
    <row r="497" spans="2:6" x14ac:dyDescent="0.25">
      <c r="B497">
        <v>490</v>
      </c>
      <c r="C497" s="1">
        <f t="shared" si="48"/>
        <v>-368.38310654402289</v>
      </c>
      <c r="D497" s="1">
        <f t="shared" si="49"/>
        <v>-11.026385777825825</v>
      </c>
      <c r="E497" s="1">
        <f t="shared" si="50"/>
        <v>-357.35672076619704</v>
      </c>
      <c r="F497" s="6">
        <f t="shared" si="51"/>
        <v>10613.939769563947</v>
      </c>
    </row>
    <row r="498" spans="2:6" x14ac:dyDescent="0.25">
      <c r="B498">
        <v>491</v>
      </c>
      <c r="C498" s="1">
        <f t="shared" si="48"/>
        <v>-368.38310654402289</v>
      </c>
      <c r="D498" s="1">
        <f t="shared" si="49"/>
        <v>-10.675901301689748</v>
      </c>
      <c r="E498" s="1">
        <f t="shared" si="50"/>
        <v>-357.70720524233315</v>
      </c>
      <c r="F498" s="6">
        <f t="shared" si="51"/>
        <v>10256.232564321614</v>
      </c>
    </row>
    <row r="499" spans="2:6" x14ac:dyDescent="0.25">
      <c r="B499">
        <v>492</v>
      </c>
      <c r="C499" s="1">
        <f t="shared" si="48"/>
        <v>-368.38310654402289</v>
      </c>
      <c r="D499" s="1">
        <f t="shared" si="49"/>
        <v>-10.325073081163612</v>
      </c>
      <c r="E499" s="1">
        <f t="shared" si="50"/>
        <v>-358.05803346285933</v>
      </c>
      <c r="F499" s="6">
        <f t="shared" si="51"/>
        <v>9898.1745308587542</v>
      </c>
    </row>
    <row r="500" spans="2:6" x14ac:dyDescent="0.25">
      <c r="B500">
        <v>493</v>
      </c>
      <c r="C500" s="1">
        <f t="shared" si="48"/>
        <v>-368.38310654402289</v>
      </c>
      <c r="D500" s="1">
        <f t="shared" si="49"/>
        <v>-9.9739007791135013</v>
      </c>
      <c r="E500" s="1">
        <f t="shared" si="50"/>
        <v>-358.40920576490942</v>
      </c>
      <c r="F500" s="6">
        <f t="shared" si="51"/>
        <v>9539.7653250938456</v>
      </c>
    </row>
    <row r="501" spans="2:6" x14ac:dyDescent="0.25">
      <c r="B501">
        <v>494</v>
      </c>
      <c r="C501" s="1">
        <f t="shared" si="48"/>
        <v>-368.38310654402289</v>
      </c>
      <c r="D501" s="1">
        <f t="shared" si="49"/>
        <v>-9.6223840580748394</v>
      </c>
      <c r="E501" s="1">
        <f t="shared" si="50"/>
        <v>-358.76072248594812</v>
      </c>
      <c r="F501" s="6">
        <f t="shared" si="51"/>
        <v>9181.0046026078981</v>
      </c>
    </row>
    <row r="502" spans="2:6" x14ac:dyDescent="0.25">
      <c r="B502">
        <v>495</v>
      </c>
      <c r="C502" s="1">
        <f t="shared" si="48"/>
        <v>-368.38310654402289</v>
      </c>
      <c r="D502" s="1">
        <f t="shared" si="49"/>
        <v>-9.2705225802520825</v>
      </c>
      <c r="E502" s="1">
        <f t="shared" si="50"/>
        <v>-359.11258396377082</v>
      </c>
      <c r="F502" s="6">
        <f t="shared" si="51"/>
        <v>8821.8920186441264</v>
      </c>
    </row>
    <row r="503" spans="2:6" x14ac:dyDescent="0.25">
      <c r="B503">
        <v>496</v>
      </c>
      <c r="C503" s="1">
        <f t="shared" si="48"/>
        <v>-368.38310654402289</v>
      </c>
      <c r="D503" s="1">
        <f t="shared" si="49"/>
        <v>-8.9183160075183867</v>
      </c>
      <c r="E503" s="1">
        <f t="shared" si="50"/>
        <v>-359.46479053650449</v>
      </c>
      <c r="F503" s="6">
        <f t="shared" si="51"/>
        <v>8462.4272281076228</v>
      </c>
    </row>
    <row r="504" spans="2:6" x14ac:dyDescent="0.25">
      <c r="B504">
        <v>497</v>
      </c>
      <c r="C504" s="1">
        <f t="shared" si="48"/>
        <v>-368.38310654402289</v>
      </c>
      <c r="D504" s="1">
        <f t="shared" si="49"/>
        <v>-8.5657640014152747</v>
      </c>
      <c r="E504" s="1">
        <f t="shared" si="50"/>
        <v>-359.81734254260761</v>
      </c>
      <c r="F504" s="6">
        <f t="shared" si="51"/>
        <v>8102.6098855650152</v>
      </c>
    </row>
    <row r="505" spans="2:6" x14ac:dyDescent="0.25">
      <c r="B505">
        <v>498</v>
      </c>
      <c r="C505" s="1">
        <f t="shared" si="48"/>
        <v>-368.38310654402289</v>
      </c>
      <c r="D505" s="1">
        <f t="shared" si="49"/>
        <v>-8.2128662231523339</v>
      </c>
      <c r="E505" s="1">
        <f t="shared" si="50"/>
        <v>-360.17024032087051</v>
      </c>
      <c r="F505" s="6">
        <f t="shared" si="51"/>
        <v>7742.4396452441451</v>
      </c>
    </row>
    <row r="506" spans="2:6" x14ac:dyDescent="0.25">
      <c r="B506">
        <v>499</v>
      </c>
      <c r="C506" s="1">
        <f t="shared" si="48"/>
        <v>-368.38310654402289</v>
      </c>
      <c r="D506" s="1">
        <f t="shared" si="49"/>
        <v>-7.8596223336068647</v>
      </c>
      <c r="E506" s="1">
        <f t="shared" si="50"/>
        <v>-360.52348421041603</v>
      </c>
      <c r="F506" s="6">
        <f t="shared" si="51"/>
        <v>7381.9161610337287</v>
      </c>
    </row>
    <row r="507" spans="2:6" x14ac:dyDescent="0.25">
      <c r="B507">
        <v>500</v>
      </c>
      <c r="C507" s="1">
        <f t="shared" si="48"/>
        <v>-368.38310654402289</v>
      </c>
      <c r="D507" s="1">
        <f t="shared" si="49"/>
        <v>-7.5060319933235702</v>
      </c>
      <c r="E507" s="1">
        <f t="shared" si="50"/>
        <v>-360.87707455069932</v>
      </c>
      <c r="F507" s="6">
        <f t="shared" si="51"/>
        <v>7021.0390864830297</v>
      </c>
    </row>
    <row r="508" spans="2:6" x14ac:dyDescent="0.25">
      <c r="B508">
        <v>501</v>
      </c>
      <c r="C508" s="1">
        <f t="shared" si="48"/>
        <v>-368.38310654402289</v>
      </c>
      <c r="D508" s="1">
        <f t="shared" si="49"/>
        <v>-7.1520948625142315</v>
      </c>
      <c r="E508" s="1">
        <f t="shared" si="50"/>
        <v>-361.23101168150868</v>
      </c>
      <c r="F508" s="6">
        <f t="shared" si="51"/>
        <v>6659.8080748015209</v>
      </c>
    </row>
    <row r="509" spans="2:6" x14ac:dyDescent="0.25">
      <c r="B509">
        <v>502</v>
      </c>
      <c r="C509" s="1">
        <f t="shared" si="48"/>
        <v>-368.38310654402289</v>
      </c>
      <c r="D509" s="1">
        <f t="shared" si="49"/>
        <v>-6.7978106010573676</v>
      </c>
      <c r="E509" s="1">
        <f t="shared" si="50"/>
        <v>-361.58529594296556</v>
      </c>
      <c r="F509" s="6">
        <f t="shared" si="51"/>
        <v>6298.2227788585551</v>
      </c>
    </row>
    <row r="510" spans="2:6" x14ac:dyDescent="0.25">
      <c r="B510">
        <v>503</v>
      </c>
      <c r="C510" s="1">
        <f t="shared" si="48"/>
        <v>-368.38310654402289</v>
      </c>
      <c r="D510" s="1">
        <f t="shared" si="49"/>
        <v>-6.4431788684979203</v>
      </c>
      <c r="E510" s="1">
        <f t="shared" si="50"/>
        <v>-361.93992767552498</v>
      </c>
      <c r="F510" s="6">
        <f t="shared" si="51"/>
        <v>5936.2828511830303</v>
      </c>
    </row>
    <row r="511" spans="2:6" x14ac:dyDescent="0.25">
      <c r="B511">
        <v>504</v>
      </c>
      <c r="C511" s="1">
        <f t="shared" si="48"/>
        <v>-368.38310654402289</v>
      </c>
      <c r="D511" s="1">
        <f t="shared" si="49"/>
        <v>-6.0881993240469239</v>
      </c>
      <c r="E511" s="1">
        <f t="shared" si="50"/>
        <v>-362.29490721997598</v>
      </c>
      <c r="F511" s="6">
        <f t="shared" si="51"/>
        <v>5573.987943963054</v>
      </c>
    </row>
    <row r="512" spans="2:6" x14ac:dyDescent="0.25">
      <c r="B512">
        <v>505</v>
      </c>
      <c r="C512" s="1">
        <f t="shared" si="48"/>
        <v>-368.38310654402289</v>
      </c>
      <c r="D512" s="1">
        <f t="shared" si="49"/>
        <v>-5.7328716265811792</v>
      </c>
      <c r="E512" s="1">
        <f t="shared" si="50"/>
        <v>-362.65023491744171</v>
      </c>
      <c r="F512" s="6">
        <f t="shared" si="51"/>
        <v>5211.3377090456124</v>
      </c>
    </row>
    <row r="513" spans="2:6" x14ac:dyDescent="0.25">
      <c r="B513">
        <v>506</v>
      </c>
      <c r="C513" s="1">
        <f t="shared" si="48"/>
        <v>-368.38310654402289</v>
      </c>
      <c r="D513" s="1">
        <f t="shared" si="49"/>
        <v>-5.3771954346429185</v>
      </c>
      <c r="E513" s="1">
        <f t="shared" si="50"/>
        <v>-363.00591110938001</v>
      </c>
      <c r="F513" s="6">
        <f t="shared" si="51"/>
        <v>4848.3317979362328</v>
      </c>
    </row>
    <row r="514" spans="2:6" x14ac:dyDescent="0.25">
      <c r="B514">
        <v>507</v>
      </c>
      <c r="C514" s="1">
        <f t="shared" si="48"/>
        <v>-368.38310654402289</v>
      </c>
      <c r="D514" s="1">
        <f t="shared" si="49"/>
        <v>-5.021170406439488</v>
      </c>
      <c r="E514" s="1">
        <f t="shared" si="50"/>
        <v>-363.36193613758337</v>
      </c>
      <c r="F514" s="6">
        <f t="shared" si="51"/>
        <v>4484.9698617986496</v>
      </c>
    </row>
    <row r="515" spans="2:6" x14ac:dyDescent="0.25">
      <c r="B515">
        <v>508</v>
      </c>
      <c r="C515" s="1">
        <f t="shared" si="48"/>
        <v>-368.38310654402289</v>
      </c>
      <c r="D515" s="1">
        <f t="shared" si="49"/>
        <v>-4.6647961998430123</v>
      </c>
      <c r="E515" s="1">
        <f t="shared" si="50"/>
        <v>-363.71831034417994</v>
      </c>
      <c r="F515" s="6">
        <f t="shared" si="51"/>
        <v>4121.2515514544693</v>
      </c>
    </row>
    <row r="516" spans="2:6" x14ac:dyDescent="0.25">
      <c r="B516">
        <v>509</v>
      </c>
      <c r="C516" s="1">
        <f t="shared" si="48"/>
        <v>-368.38310654402289</v>
      </c>
      <c r="D516" s="1">
        <f t="shared" si="49"/>
        <v>-4.3080724723900667</v>
      </c>
      <c r="E516" s="1">
        <f t="shared" si="50"/>
        <v>-364.07503407163284</v>
      </c>
      <c r="F516" s="6">
        <f t="shared" si="51"/>
        <v>3757.1765173828367</v>
      </c>
    </row>
    <row r="517" spans="2:6" x14ac:dyDescent="0.25">
      <c r="B517">
        <v>510</v>
      </c>
      <c r="C517" s="1">
        <f t="shared" si="48"/>
        <v>-368.38310654402289</v>
      </c>
      <c r="D517" s="1">
        <f t="shared" si="49"/>
        <v>-3.9509988812813504</v>
      </c>
      <c r="E517" s="1">
        <f t="shared" si="50"/>
        <v>-364.43210766274154</v>
      </c>
      <c r="F517" s="6">
        <f t="shared" si="51"/>
        <v>3392.7444097200951</v>
      </c>
    </row>
    <row r="518" spans="2:6" x14ac:dyDescent="0.25">
      <c r="B518">
        <v>511</v>
      </c>
      <c r="C518" s="1">
        <f t="shared" si="48"/>
        <v>-368.38310654402289</v>
      </c>
      <c r="D518" s="1">
        <f t="shared" si="49"/>
        <v>-3.5935750833813529</v>
      </c>
      <c r="E518" s="1">
        <f t="shared" si="50"/>
        <v>-364.78953146064151</v>
      </c>
      <c r="F518" s="6">
        <f t="shared" si="51"/>
        <v>3027.9548782594534</v>
      </c>
    </row>
    <row r="519" spans="2:6" x14ac:dyDescent="0.25">
      <c r="B519">
        <v>512</v>
      </c>
      <c r="C519" s="1">
        <f t="shared" si="48"/>
        <v>-368.38310654402289</v>
      </c>
      <c r="D519" s="1">
        <f t="shared" si="49"/>
        <v>-3.2358007352180316</v>
      </c>
      <c r="E519" s="1">
        <f t="shared" si="50"/>
        <v>-365.1473058088049</v>
      </c>
      <c r="F519" s="6">
        <f t="shared" si="51"/>
        <v>2662.8075724506484</v>
      </c>
    </row>
    <row r="520" spans="2:6" x14ac:dyDescent="0.25">
      <c r="B520">
        <v>513</v>
      </c>
      <c r="C520" s="1">
        <f t="shared" si="48"/>
        <v>-368.38310654402289</v>
      </c>
      <c r="D520" s="1">
        <f t="shared" si="49"/>
        <v>-2.877675492982473</v>
      </c>
      <c r="E520" s="1">
        <f t="shared" si="50"/>
        <v>-365.50543105104043</v>
      </c>
      <c r="F520" s="6">
        <f t="shared" si="51"/>
        <v>2297.302141399608</v>
      </c>
    </row>
    <row r="521" spans="2:6" x14ac:dyDescent="0.25">
      <c r="B521">
        <v>514</v>
      </c>
      <c r="C521" s="1">
        <f t="shared" ref="C521:C527" si="52">PMT($C$2/$C$4,$C$3*$C$4,$C$5)</f>
        <v>-368.38310654402289</v>
      </c>
      <c r="D521" s="1">
        <f t="shared" ref="D521:D527" si="53">IPMT($C$2/$C$4,B521,$C$3*$C$4,$C$5)</f>
        <v>-2.5191990125285679</v>
      </c>
      <c r="E521" s="1">
        <f t="shared" ref="E521:E527" si="54">PPMT($C$2/$C$4,B521,$C$3*$C$4,$C$5)</f>
        <v>-365.86390753149431</v>
      </c>
      <c r="F521" s="6">
        <f t="shared" si="51"/>
        <v>1931.4382338681137</v>
      </c>
    </row>
    <row r="522" spans="2:6" x14ac:dyDescent="0.25">
      <c r="B522">
        <v>515</v>
      </c>
      <c r="C522" s="1">
        <f t="shared" si="52"/>
        <v>-368.38310654402289</v>
      </c>
      <c r="D522" s="1">
        <f t="shared" si="53"/>
        <v>-2.1603709493726795</v>
      </c>
      <c r="E522" s="1">
        <f t="shared" si="54"/>
        <v>-366.22273559465026</v>
      </c>
      <c r="F522" s="6">
        <f t="shared" ref="F522:F527" si="55">F521+E522</f>
        <v>1565.2154982734635</v>
      </c>
    </row>
    <row r="523" spans="2:6" x14ac:dyDescent="0.25">
      <c r="B523">
        <v>516</v>
      </c>
      <c r="C523" s="1">
        <f t="shared" si="52"/>
        <v>-368.38310654402289</v>
      </c>
      <c r="D523" s="1">
        <f t="shared" si="53"/>
        <v>-1.8011909586933113</v>
      </c>
      <c r="E523" s="1">
        <f t="shared" si="54"/>
        <v>-366.58191558532957</v>
      </c>
      <c r="F523" s="6">
        <f t="shared" si="55"/>
        <v>1198.6335826881339</v>
      </c>
    </row>
    <row r="524" spans="2:6" x14ac:dyDescent="0.25">
      <c r="B524">
        <v>517</v>
      </c>
      <c r="C524" s="1">
        <f t="shared" si="52"/>
        <v>-368.38310654402289</v>
      </c>
      <c r="D524" s="1">
        <f t="shared" si="53"/>
        <v>-1.4416586953307764</v>
      </c>
      <c r="E524" s="1">
        <f t="shared" si="54"/>
        <v>-366.94144784869218</v>
      </c>
      <c r="F524" s="6">
        <f t="shared" si="55"/>
        <v>831.69213483944168</v>
      </c>
    </row>
    <row r="525" spans="2:6" x14ac:dyDescent="0.25">
      <c r="B525">
        <v>518</v>
      </c>
      <c r="C525" s="1">
        <f t="shared" si="52"/>
        <v>-368.38310654402289</v>
      </c>
      <c r="D525" s="1">
        <f t="shared" si="53"/>
        <v>-1.0817738137868669</v>
      </c>
      <c r="E525" s="1">
        <f t="shared" si="54"/>
        <v>-367.30133273023603</v>
      </c>
      <c r="F525" s="6">
        <f t="shared" si="55"/>
        <v>464.39080210920565</v>
      </c>
    </row>
    <row r="526" spans="2:6" x14ac:dyDescent="0.25">
      <c r="B526">
        <v>519</v>
      </c>
      <c r="C526" s="1">
        <f t="shared" si="52"/>
        <v>-368.38310654402289</v>
      </c>
      <c r="D526" s="1">
        <f t="shared" si="53"/>
        <v>-0.72153596822452015</v>
      </c>
      <c r="E526" s="1">
        <f t="shared" si="54"/>
        <v>-367.66157057579841</v>
      </c>
      <c r="F526" s="6">
        <f t="shared" si="55"/>
        <v>96.729231533407244</v>
      </c>
    </row>
    <row r="527" spans="2:6" x14ac:dyDescent="0.25">
      <c r="B527">
        <v>520</v>
      </c>
      <c r="C527" s="1">
        <f t="shared" si="52"/>
        <v>-368.38310654402289</v>
      </c>
      <c r="D527" s="1">
        <f t="shared" si="53"/>
        <v>-0.36094481246748705</v>
      </c>
      <c r="E527" s="1">
        <f t="shared" si="54"/>
        <v>-368.0221617315554</v>
      </c>
      <c r="F527" s="6">
        <f t="shared" si="55"/>
        <v>-271.29293019814816</v>
      </c>
    </row>
    <row r="528" spans="2:6" x14ac:dyDescent="0.25">
      <c r="C528" s="1"/>
      <c r="D528" s="1"/>
      <c r="E528" s="1"/>
      <c r="F528" s="6"/>
    </row>
    <row r="529" spans="3:6" x14ac:dyDescent="0.25">
      <c r="C529" s="1"/>
      <c r="D529" s="1"/>
      <c r="E529" s="1"/>
      <c r="F529" s="6"/>
    </row>
    <row r="530" spans="3:6" x14ac:dyDescent="0.25">
      <c r="C530" s="1"/>
      <c r="D530" s="1"/>
      <c r="E530" s="1"/>
      <c r="F530" s="6"/>
    </row>
    <row r="531" spans="3:6" x14ac:dyDescent="0.25">
      <c r="C531" s="1"/>
      <c r="D531" s="1"/>
      <c r="E531" s="1"/>
      <c r="F531" s="6"/>
    </row>
    <row r="532" spans="3:6" x14ac:dyDescent="0.25">
      <c r="C532" s="1"/>
      <c r="D532" s="1"/>
      <c r="E532" s="1"/>
      <c r="F532" s="6"/>
    </row>
    <row r="533" spans="3:6" x14ac:dyDescent="0.25">
      <c r="C533" s="1"/>
      <c r="D533" s="1"/>
      <c r="E533" s="1"/>
      <c r="F533" s="6"/>
    </row>
    <row r="534" spans="3:6" x14ac:dyDescent="0.25">
      <c r="C534" s="1"/>
      <c r="D534" s="1"/>
      <c r="E534" s="1"/>
      <c r="F534" s="6"/>
    </row>
    <row r="535" spans="3:6" x14ac:dyDescent="0.25">
      <c r="C535" s="1"/>
      <c r="D535" s="1"/>
      <c r="E535" s="1"/>
      <c r="F535" s="6"/>
    </row>
    <row r="536" spans="3:6" x14ac:dyDescent="0.25">
      <c r="C536" s="1"/>
      <c r="D536" s="1"/>
      <c r="E536" s="1"/>
      <c r="F536" s="6"/>
    </row>
    <row r="537" spans="3:6" x14ac:dyDescent="0.25">
      <c r="C537" s="1"/>
      <c r="D537" s="1"/>
      <c r="E537" s="1"/>
      <c r="F537" s="6"/>
    </row>
    <row r="538" spans="3:6" x14ac:dyDescent="0.25">
      <c r="C538" s="1"/>
      <c r="D538" s="1"/>
      <c r="E538" s="1"/>
      <c r="F538" s="6"/>
    </row>
    <row r="539" spans="3:6" x14ac:dyDescent="0.25">
      <c r="C539" s="1"/>
      <c r="D539" s="1"/>
      <c r="E539" s="1"/>
      <c r="F539" s="6"/>
    </row>
    <row r="540" spans="3:6" x14ac:dyDescent="0.25">
      <c r="C540" s="1"/>
      <c r="D540" s="1"/>
      <c r="E540" s="1"/>
      <c r="F540" s="6"/>
    </row>
    <row r="541" spans="3:6" x14ac:dyDescent="0.25">
      <c r="C541" s="1"/>
      <c r="D541" s="1"/>
      <c r="E541" s="1"/>
      <c r="F541" s="6"/>
    </row>
    <row r="542" spans="3:6" x14ac:dyDescent="0.25">
      <c r="C542" s="1"/>
      <c r="D542" s="1"/>
      <c r="E542" s="1"/>
      <c r="F542" s="6"/>
    </row>
    <row r="543" spans="3:6" x14ac:dyDescent="0.25">
      <c r="C543" s="1"/>
      <c r="D543" s="1"/>
      <c r="E543" s="1"/>
      <c r="F543" s="6"/>
    </row>
    <row r="544" spans="3:6" x14ac:dyDescent="0.25">
      <c r="C544" s="1"/>
      <c r="D544" s="1"/>
      <c r="E544" s="1"/>
      <c r="F544" s="6"/>
    </row>
    <row r="545" spans="3:6" x14ac:dyDescent="0.25">
      <c r="C545" s="1"/>
      <c r="D545" s="1"/>
      <c r="E545" s="1"/>
      <c r="F545" s="6"/>
    </row>
    <row r="546" spans="3:6" x14ac:dyDescent="0.25">
      <c r="C546" s="1"/>
      <c r="D546" s="1"/>
      <c r="E546" s="1"/>
      <c r="F546" s="6"/>
    </row>
    <row r="547" spans="3:6" x14ac:dyDescent="0.25">
      <c r="C547" s="1"/>
      <c r="D547" s="1"/>
      <c r="E547" s="1"/>
      <c r="F547" s="6"/>
    </row>
    <row r="548" spans="3:6" x14ac:dyDescent="0.25">
      <c r="C548" s="1"/>
      <c r="D548" s="1"/>
      <c r="E548" s="1"/>
      <c r="F548" s="6"/>
    </row>
    <row r="549" spans="3:6" x14ac:dyDescent="0.25">
      <c r="C549" s="1"/>
      <c r="D549" s="1"/>
      <c r="E549" s="1"/>
      <c r="F549" s="6"/>
    </row>
    <row r="550" spans="3:6" x14ac:dyDescent="0.25">
      <c r="C550" s="1"/>
      <c r="D550" s="1"/>
      <c r="E550" s="1"/>
      <c r="F550" s="6"/>
    </row>
    <row r="551" spans="3:6" x14ac:dyDescent="0.25">
      <c r="C551" s="1"/>
      <c r="D551" s="1"/>
      <c r="E551" s="1"/>
      <c r="F551" s="6"/>
    </row>
    <row r="552" spans="3:6" x14ac:dyDescent="0.25">
      <c r="C552" s="1"/>
      <c r="D552" s="1"/>
      <c r="E552" s="1"/>
      <c r="F552" s="6"/>
    </row>
    <row r="553" spans="3:6" x14ac:dyDescent="0.25">
      <c r="C553" s="1"/>
      <c r="D553" s="1"/>
      <c r="E553" s="1"/>
      <c r="F553" s="6"/>
    </row>
    <row r="554" spans="3:6" x14ac:dyDescent="0.25">
      <c r="C554" s="1"/>
      <c r="D554" s="1"/>
      <c r="E554" s="1"/>
      <c r="F554" s="6"/>
    </row>
    <row r="555" spans="3:6" x14ac:dyDescent="0.25">
      <c r="C555" s="1"/>
      <c r="D555" s="1"/>
      <c r="E555" s="1"/>
      <c r="F555" s="6"/>
    </row>
    <row r="556" spans="3:6" x14ac:dyDescent="0.25">
      <c r="C556" s="1"/>
      <c r="D556" s="1"/>
      <c r="E556" s="1"/>
      <c r="F556" s="6"/>
    </row>
    <row r="557" spans="3:6" x14ac:dyDescent="0.25">
      <c r="C557" s="1"/>
      <c r="D557" s="1"/>
      <c r="E557" s="1"/>
      <c r="F557" s="6"/>
    </row>
    <row r="558" spans="3:6" x14ac:dyDescent="0.25">
      <c r="C558" s="1"/>
      <c r="D558" s="1"/>
      <c r="E558" s="1"/>
      <c r="F558" s="6"/>
    </row>
    <row r="559" spans="3:6" x14ac:dyDescent="0.25">
      <c r="C559" s="1"/>
      <c r="D559" s="1"/>
      <c r="E559" s="1"/>
      <c r="F559" s="6"/>
    </row>
    <row r="560" spans="3:6" x14ac:dyDescent="0.25">
      <c r="C560" s="1"/>
      <c r="D560" s="1"/>
      <c r="E560" s="1"/>
      <c r="F560" s="6"/>
    </row>
    <row r="561" spans="3:6" x14ac:dyDescent="0.25">
      <c r="C561" s="1"/>
      <c r="D561" s="1"/>
      <c r="E561" s="1"/>
      <c r="F561" s="6"/>
    </row>
    <row r="562" spans="3:6" x14ac:dyDescent="0.25">
      <c r="C562" s="1"/>
      <c r="D562" s="1"/>
      <c r="E562" s="1"/>
      <c r="F562" s="6"/>
    </row>
    <row r="563" spans="3:6" x14ac:dyDescent="0.25">
      <c r="C563" s="1"/>
      <c r="D563" s="1"/>
      <c r="E563" s="1"/>
      <c r="F563" s="6"/>
    </row>
    <row r="564" spans="3:6" x14ac:dyDescent="0.25">
      <c r="C564" s="1"/>
      <c r="D564" s="1"/>
      <c r="E564" s="1"/>
      <c r="F564" s="6"/>
    </row>
    <row r="565" spans="3:6" x14ac:dyDescent="0.25">
      <c r="C565" s="1"/>
      <c r="D565" s="1"/>
      <c r="E565" s="1"/>
      <c r="F565" s="6"/>
    </row>
    <row r="566" spans="3:6" x14ac:dyDescent="0.25">
      <c r="C566" s="1"/>
      <c r="D566" s="1"/>
      <c r="E566" s="1"/>
      <c r="F566" s="6"/>
    </row>
    <row r="567" spans="3:6" x14ac:dyDescent="0.25">
      <c r="C567" s="1"/>
      <c r="D567" s="1"/>
      <c r="E567" s="1"/>
      <c r="F567" s="6"/>
    </row>
    <row r="568" spans="3:6" x14ac:dyDescent="0.25">
      <c r="C568" s="1"/>
      <c r="D568" s="1"/>
      <c r="E568" s="1"/>
      <c r="F568" s="6"/>
    </row>
    <row r="569" spans="3:6" x14ac:dyDescent="0.25">
      <c r="C569" s="1"/>
      <c r="D569" s="1"/>
      <c r="E569" s="1"/>
      <c r="F569" s="6"/>
    </row>
    <row r="570" spans="3:6" x14ac:dyDescent="0.25">
      <c r="C570" s="1"/>
      <c r="D570" s="1"/>
      <c r="E570" s="1"/>
      <c r="F570" s="6"/>
    </row>
    <row r="571" spans="3:6" x14ac:dyDescent="0.25">
      <c r="C571" s="1"/>
      <c r="D571" s="1"/>
      <c r="E571" s="1"/>
      <c r="F571" s="6"/>
    </row>
    <row r="572" spans="3:6" x14ac:dyDescent="0.25">
      <c r="C572" s="1"/>
      <c r="D572" s="1"/>
      <c r="E572" s="1"/>
      <c r="F572" s="6"/>
    </row>
    <row r="573" spans="3:6" x14ac:dyDescent="0.25">
      <c r="C573" s="1"/>
      <c r="D573" s="1"/>
      <c r="E573" s="1"/>
      <c r="F573" s="6"/>
    </row>
    <row r="574" spans="3:6" x14ac:dyDescent="0.25">
      <c r="C574" s="1"/>
      <c r="D574" s="1"/>
      <c r="E574" s="1"/>
      <c r="F574" s="6"/>
    </row>
    <row r="575" spans="3:6" x14ac:dyDescent="0.25">
      <c r="C575" s="1"/>
      <c r="D575" s="1"/>
      <c r="E575" s="1"/>
      <c r="F575" s="6"/>
    </row>
    <row r="576" spans="3:6" x14ac:dyDescent="0.25">
      <c r="C576" s="1"/>
      <c r="D576" s="1"/>
      <c r="E576" s="1"/>
      <c r="F576" s="6"/>
    </row>
    <row r="577" spans="3:6" x14ac:dyDescent="0.25">
      <c r="C577" s="1"/>
      <c r="D577" s="1"/>
      <c r="E577" s="1"/>
      <c r="F577" s="6"/>
    </row>
    <row r="578" spans="3:6" x14ac:dyDescent="0.25">
      <c r="C578" s="1"/>
      <c r="D578" s="1"/>
      <c r="E578" s="1"/>
      <c r="F578" s="6"/>
    </row>
    <row r="579" spans="3:6" x14ac:dyDescent="0.25">
      <c r="C579" s="1"/>
      <c r="D579" s="1"/>
      <c r="E579" s="1"/>
      <c r="F579" s="6"/>
    </row>
    <row r="580" spans="3:6" x14ac:dyDescent="0.25">
      <c r="C580" s="1"/>
      <c r="D580" s="1"/>
      <c r="E580" s="1"/>
      <c r="F580" s="6"/>
    </row>
    <row r="581" spans="3:6" x14ac:dyDescent="0.25">
      <c r="C581" s="1"/>
      <c r="D581" s="1"/>
      <c r="E581" s="1"/>
      <c r="F581" s="6"/>
    </row>
    <row r="582" spans="3:6" x14ac:dyDescent="0.25">
      <c r="C582" s="1"/>
      <c r="D582" s="1"/>
      <c r="E582" s="1"/>
      <c r="F582" s="6"/>
    </row>
    <row r="583" spans="3:6" x14ac:dyDescent="0.25">
      <c r="C583" s="1"/>
      <c r="D583" s="1"/>
      <c r="E583" s="1"/>
      <c r="F583" s="6"/>
    </row>
    <row r="584" spans="3:6" x14ac:dyDescent="0.25">
      <c r="C584" s="1"/>
      <c r="D584" s="1"/>
      <c r="E584" s="1"/>
      <c r="F584" s="6"/>
    </row>
    <row r="585" spans="3:6" x14ac:dyDescent="0.25">
      <c r="C585" s="1"/>
      <c r="D585" s="1"/>
      <c r="E585" s="1"/>
      <c r="F585" s="6"/>
    </row>
    <row r="586" spans="3:6" x14ac:dyDescent="0.25">
      <c r="C586" s="1"/>
      <c r="D586" s="1"/>
      <c r="E586" s="1"/>
      <c r="F586" s="6"/>
    </row>
    <row r="587" spans="3:6" x14ac:dyDescent="0.25">
      <c r="C587" s="1"/>
      <c r="D587" s="1"/>
      <c r="E587" s="1"/>
      <c r="F587" s="6"/>
    </row>
    <row r="588" spans="3:6" x14ac:dyDescent="0.25">
      <c r="C588" s="1"/>
      <c r="D588" s="1"/>
      <c r="E588" s="1"/>
      <c r="F588" s="6"/>
    </row>
    <row r="589" spans="3:6" x14ac:dyDescent="0.25">
      <c r="C589" s="1"/>
      <c r="D589" s="1"/>
      <c r="E589" s="1"/>
      <c r="F589" s="6"/>
    </row>
    <row r="590" spans="3:6" x14ac:dyDescent="0.25">
      <c r="C590" s="1"/>
      <c r="D590" s="1"/>
      <c r="E590" s="1"/>
      <c r="F590" s="6"/>
    </row>
    <row r="591" spans="3:6" x14ac:dyDescent="0.25">
      <c r="C591" s="1"/>
      <c r="D591" s="1"/>
      <c r="E591" s="1"/>
      <c r="F591" s="6"/>
    </row>
    <row r="592" spans="3:6" x14ac:dyDescent="0.25">
      <c r="C592" s="1"/>
      <c r="D592" s="1"/>
      <c r="E592" s="1"/>
      <c r="F592" s="6"/>
    </row>
    <row r="593" spans="3:6" x14ac:dyDescent="0.25">
      <c r="C593" s="1"/>
      <c r="D593" s="1"/>
      <c r="E593" s="1"/>
      <c r="F593" s="6"/>
    </row>
    <row r="594" spans="3:6" x14ac:dyDescent="0.25">
      <c r="C594" s="1"/>
      <c r="D594" s="1"/>
      <c r="E594" s="1"/>
      <c r="F594" s="6"/>
    </row>
    <row r="595" spans="3:6" x14ac:dyDescent="0.25">
      <c r="C595" s="1"/>
      <c r="D595" s="1"/>
      <c r="E595" s="1"/>
      <c r="F595" s="6"/>
    </row>
    <row r="596" spans="3:6" x14ac:dyDescent="0.25">
      <c r="C596" s="1"/>
      <c r="D596" s="1"/>
      <c r="E596" s="1"/>
      <c r="F596" s="6"/>
    </row>
    <row r="597" spans="3:6" x14ac:dyDescent="0.25">
      <c r="C597" s="1"/>
      <c r="D597" s="1"/>
      <c r="E597" s="1"/>
      <c r="F597" s="6"/>
    </row>
    <row r="598" spans="3:6" x14ac:dyDescent="0.25">
      <c r="C598" s="1"/>
      <c r="D598" s="1"/>
      <c r="E598" s="1"/>
      <c r="F598" s="6"/>
    </row>
    <row r="599" spans="3:6" x14ac:dyDescent="0.25">
      <c r="C599" s="1"/>
      <c r="D599" s="1"/>
      <c r="E599" s="1"/>
      <c r="F599" s="6"/>
    </row>
    <row r="600" spans="3:6" x14ac:dyDescent="0.25">
      <c r="C600" s="1"/>
      <c r="D600" s="1"/>
      <c r="E600" s="1"/>
      <c r="F600" s="6"/>
    </row>
    <row r="601" spans="3:6" x14ac:dyDescent="0.25">
      <c r="C601" s="1"/>
      <c r="D601" s="1"/>
      <c r="E601" s="1"/>
      <c r="F601" s="6"/>
    </row>
    <row r="602" spans="3:6" x14ac:dyDescent="0.25">
      <c r="C602" s="1"/>
      <c r="D602" s="1"/>
      <c r="E602" s="1"/>
      <c r="F602" s="6"/>
    </row>
    <row r="603" spans="3:6" x14ac:dyDescent="0.25">
      <c r="C603" s="1"/>
      <c r="D603" s="1"/>
      <c r="E603" s="1"/>
      <c r="F603" s="6"/>
    </row>
    <row r="604" spans="3:6" x14ac:dyDescent="0.25">
      <c r="C604" s="1"/>
      <c r="D604" s="1"/>
      <c r="E604" s="1"/>
      <c r="F604" s="6"/>
    </row>
    <row r="605" spans="3:6" x14ac:dyDescent="0.25">
      <c r="C605" s="1"/>
      <c r="D605" s="1"/>
      <c r="E605" s="1"/>
      <c r="F605" s="6"/>
    </row>
    <row r="606" spans="3:6" x14ac:dyDescent="0.25">
      <c r="C606" s="1"/>
      <c r="D606" s="1"/>
      <c r="E606" s="1"/>
      <c r="F606" s="6"/>
    </row>
    <row r="607" spans="3:6" x14ac:dyDescent="0.25">
      <c r="C607" s="1"/>
      <c r="D607" s="1"/>
      <c r="E607" s="1"/>
      <c r="F607" s="6"/>
    </row>
    <row r="608" spans="3:6" x14ac:dyDescent="0.25">
      <c r="C608" s="1"/>
      <c r="D608" s="1"/>
      <c r="E608" s="1"/>
      <c r="F608" s="6"/>
    </row>
    <row r="609" spans="3:6" x14ac:dyDescent="0.25">
      <c r="C609" s="1"/>
      <c r="D609" s="1"/>
      <c r="E609" s="1"/>
      <c r="F609" s="6"/>
    </row>
    <row r="610" spans="3:6" x14ac:dyDescent="0.25">
      <c r="C610" s="1"/>
      <c r="D610" s="1"/>
      <c r="E610" s="1"/>
      <c r="F610" s="6"/>
    </row>
    <row r="611" spans="3:6" x14ac:dyDescent="0.25">
      <c r="C611" s="1"/>
      <c r="D611" s="1"/>
      <c r="E611" s="1"/>
      <c r="F611" s="6"/>
    </row>
    <row r="612" spans="3:6" x14ac:dyDescent="0.25">
      <c r="C612" s="1"/>
      <c r="D612" s="1"/>
      <c r="E612" s="1"/>
      <c r="F612" s="6"/>
    </row>
    <row r="613" spans="3:6" x14ac:dyDescent="0.25">
      <c r="C613" s="1"/>
      <c r="D613" s="1"/>
      <c r="E613" s="1"/>
      <c r="F613" s="6"/>
    </row>
    <row r="614" spans="3:6" x14ac:dyDescent="0.25">
      <c r="C614" s="1"/>
      <c r="D614" s="1"/>
      <c r="E614" s="1"/>
      <c r="F614" s="6"/>
    </row>
    <row r="615" spans="3:6" x14ac:dyDescent="0.25">
      <c r="C615" s="1"/>
      <c r="D615" s="1"/>
      <c r="E615" s="1"/>
      <c r="F615" s="6"/>
    </row>
    <row r="616" spans="3:6" x14ac:dyDescent="0.25">
      <c r="C616" s="1"/>
      <c r="D616" s="1"/>
      <c r="E616" s="1"/>
      <c r="F616" s="6"/>
    </row>
    <row r="617" spans="3:6" x14ac:dyDescent="0.25">
      <c r="C617" s="1"/>
      <c r="D617" s="1"/>
      <c r="E617" s="1"/>
      <c r="F617" s="6"/>
    </row>
    <row r="618" spans="3:6" x14ac:dyDescent="0.25">
      <c r="C618" s="1"/>
      <c r="D618" s="1"/>
      <c r="E618" s="1"/>
      <c r="F618" s="6"/>
    </row>
    <row r="619" spans="3:6" x14ac:dyDescent="0.25">
      <c r="C619" s="1"/>
      <c r="D619" s="1"/>
      <c r="E619" s="1"/>
      <c r="F619" s="6"/>
    </row>
    <row r="620" spans="3:6" x14ac:dyDescent="0.25">
      <c r="C620" s="1"/>
      <c r="D620" s="1"/>
      <c r="E620" s="1"/>
      <c r="F620" s="6"/>
    </row>
    <row r="621" spans="3:6" x14ac:dyDescent="0.25">
      <c r="C621" s="1"/>
      <c r="D621" s="1"/>
      <c r="E621" s="1"/>
      <c r="F621" s="6"/>
    </row>
    <row r="622" spans="3:6" x14ac:dyDescent="0.25">
      <c r="C622" s="1"/>
      <c r="D622" s="1"/>
      <c r="E622" s="1"/>
      <c r="F622" s="6"/>
    </row>
    <row r="623" spans="3:6" x14ac:dyDescent="0.25">
      <c r="C623" s="1"/>
      <c r="D623" s="1"/>
      <c r="E623" s="1"/>
      <c r="F623" s="6"/>
    </row>
    <row r="624" spans="3:6" x14ac:dyDescent="0.25">
      <c r="C624" s="1"/>
      <c r="D624" s="1"/>
      <c r="E624" s="1"/>
      <c r="F624" s="6"/>
    </row>
    <row r="625" spans="3:6" x14ac:dyDescent="0.25">
      <c r="C625" s="1"/>
      <c r="D625" s="1"/>
      <c r="E625" s="1"/>
      <c r="F625" s="6"/>
    </row>
    <row r="626" spans="3:6" x14ac:dyDescent="0.25">
      <c r="C626" s="1"/>
      <c r="D626" s="1"/>
      <c r="E626" s="1"/>
      <c r="F626" s="6"/>
    </row>
    <row r="627" spans="3:6" x14ac:dyDescent="0.25">
      <c r="C627" s="1"/>
      <c r="D627" s="1"/>
      <c r="E627" s="1"/>
      <c r="F627" s="6"/>
    </row>
    <row r="628" spans="3:6" x14ac:dyDescent="0.25">
      <c r="C628" s="1"/>
      <c r="D628" s="1"/>
      <c r="E628" s="1"/>
      <c r="F628" s="6"/>
    </row>
    <row r="629" spans="3:6" x14ac:dyDescent="0.25">
      <c r="C629" s="1"/>
      <c r="D629" s="1"/>
      <c r="E629" s="1"/>
      <c r="F629" s="6"/>
    </row>
    <row r="630" spans="3:6" x14ac:dyDescent="0.25">
      <c r="C630" s="1"/>
      <c r="D630" s="1"/>
      <c r="E630" s="1"/>
      <c r="F630" s="6"/>
    </row>
    <row r="631" spans="3:6" x14ac:dyDescent="0.25">
      <c r="C631" s="1"/>
      <c r="D631" s="1"/>
      <c r="E631" s="1"/>
      <c r="F631" s="6"/>
    </row>
    <row r="632" spans="3:6" x14ac:dyDescent="0.25">
      <c r="C632" s="1"/>
      <c r="D632" s="1"/>
      <c r="E632" s="1"/>
      <c r="F632" s="6"/>
    </row>
    <row r="633" spans="3:6" x14ac:dyDescent="0.25">
      <c r="C633" s="1"/>
      <c r="D633" s="1"/>
      <c r="E633" s="1"/>
      <c r="F633" s="6"/>
    </row>
    <row r="634" spans="3:6" x14ac:dyDescent="0.25">
      <c r="C634" s="1"/>
      <c r="D634" s="1"/>
      <c r="E634" s="1"/>
      <c r="F634" s="6"/>
    </row>
    <row r="635" spans="3:6" x14ac:dyDescent="0.25">
      <c r="C635" s="1"/>
      <c r="D635" s="1"/>
      <c r="E635" s="1"/>
      <c r="F635" s="6"/>
    </row>
    <row r="636" spans="3:6" x14ac:dyDescent="0.25">
      <c r="C636" s="1"/>
      <c r="D636" s="1"/>
      <c r="E636" s="1"/>
      <c r="F636" s="6"/>
    </row>
    <row r="637" spans="3:6" x14ac:dyDescent="0.25">
      <c r="C637" s="1"/>
      <c r="D637" s="1"/>
      <c r="E637" s="1"/>
      <c r="F637" s="6"/>
    </row>
    <row r="638" spans="3:6" x14ac:dyDescent="0.25">
      <c r="C638" s="1"/>
      <c r="D638" s="1"/>
      <c r="E638" s="1"/>
      <c r="F638" s="6"/>
    </row>
    <row r="639" spans="3:6" x14ac:dyDescent="0.25">
      <c r="C639" s="1"/>
      <c r="D639" s="1"/>
      <c r="E639" s="1"/>
      <c r="F639" s="6"/>
    </row>
    <row r="640" spans="3:6" x14ac:dyDescent="0.25">
      <c r="C640" s="1"/>
      <c r="D640" s="1"/>
      <c r="E640" s="1"/>
      <c r="F640" s="6"/>
    </row>
    <row r="641" spans="3:6" x14ac:dyDescent="0.25">
      <c r="C641" s="1"/>
      <c r="D641" s="1"/>
      <c r="E641" s="1"/>
      <c r="F641" s="6"/>
    </row>
    <row r="642" spans="3:6" x14ac:dyDescent="0.25">
      <c r="C642" s="1"/>
      <c r="D642" s="1"/>
      <c r="E642" s="1"/>
      <c r="F642" s="6"/>
    </row>
    <row r="643" spans="3:6" x14ac:dyDescent="0.25">
      <c r="C643" s="1"/>
      <c r="D643" s="1"/>
      <c r="E643" s="1"/>
      <c r="F643" s="6"/>
    </row>
    <row r="644" spans="3:6" x14ac:dyDescent="0.25">
      <c r="C644" s="1"/>
      <c r="D644" s="1"/>
      <c r="E644" s="1"/>
      <c r="F644" s="6"/>
    </row>
    <row r="645" spans="3:6" x14ac:dyDescent="0.25">
      <c r="C645" s="1"/>
      <c r="D645" s="1"/>
      <c r="E645" s="1"/>
      <c r="F645" s="6"/>
    </row>
    <row r="646" spans="3:6" x14ac:dyDescent="0.25">
      <c r="C646" s="1"/>
      <c r="D646" s="1"/>
      <c r="E646" s="1"/>
      <c r="F646" s="6"/>
    </row>
    <row r="647" spans="3:6" x14ac:dyDescent="0.25">
      <c r="C647" s="1"/>
      <c r="D647" s="1"/>
      <c r="E647" s="1"/>
      <c r="F647" s="6"/>
    </row>
    <row r="648" spans="3:6" x14ac:dyDescent="0.25">
      <c r="C648" s="1"/>
      <c r="D648" s="1"/>
      <c r="E648" s="1"/>
      <c r="F648" s="6"/>
    </row>
    <row r="649" spans="3:6" x14ac:dyDescent="0.25">
      <c r="C649" s="1"/>
      <c r="D649" s="1"/>
      <c r="E649" s="1"/>
      <c r="F649" s="6"/>
    </row>
    <row r="650" spans="3:6" x14ac:dyDescent="0.25">
      <c r="C650" s="1"/>
      <c r="D650" s="1"/>
      <c r="E650" s="1"/>
      <c r="F650" s="6"/>
    </row>
    <row r="651" spans="3:6" x14ac:dyDescent="0.25">
      <c r="C651" s="1"/>
      <c r="D651" s="1"/>
      <c r="E651" s="1"/>
      <c r="F651" s="6"/>
    </row>
    <row r="652" spans="3:6" x14ac:dyDescent="0.25">
      <c r="C652" s="1"/>
      <c r="D652" s="1"/>
      <c r="E652" s="1"/>
      <c r="F652" s="6"/>
    </row>
    <row r="653" spans="3:6" x14ac:dyDescent="0.25">
      <c r="C653" s="1"/>
      <c r="D653" s="1"/>
      <c r="E653" s="1"/>
      <c r="F653" s="6"/>
    </row>
    <row r="654" spans="3:6" x14ac:dyDescent="0.25">
      <c r="C654" s="1"/>
      <c r="D654" s="1"/>
      <c r="E654" s="1"/>
      <c r="F654" s="6"/>
    </row>
    <row r="655" spans="3:6" x14ac:dyDescent="0.25">
      <c r="C655" s="1"/>
      <c r="D655" s="1"/>
      <c r="E655" s="1"/>
      <c r="F655" s="6"/>
    </row>
    <row r="656" spans="3:6" x14ac:dyDescent="0.25">
      <c r="C656" s="1"/>
      <c r="D656" s="1"/>
      <c r="E656" s="1"/>
      <c r="F656" s="6"/>
    </row>
    <row r="657" spans="3:6" x14ac:dyDescent="0.25">
      <c r="C657" s="1"/>
      <c r="D657" s="1"/>
      <c r="E657" s="1"/>
      <c r="F657" s="6"/>
    </row>
    <row r="658" spans="3:6" x14ac:dyDescent="0.25">
      <c r="C658" s="1"/>
      <c r="D658" s="1"/>
      <c r="E658" s="1"/>
      <c r="F658" s="6"/>
    </row>
    <row r="659" spans="3:6" x14ac:dyDescent="0.25">
      <c r="C659" s="1"/>
      <c r="D659" s="1"/>
      <c r="E659" s="1"/>
      <c r="F659" s="6"/>
    </row>
    <row r="660" spans="3:6" x14ac:dyDescent="0.25">
      <c r="C660" s="1"/>
      <c r="D660" s="1"/>
      <c r="E660" s="1"/>
      <c r="F660" s="6"/>
    </row>
    <row r="661" spans="3:6" x14ac:dyDescent="0.25">
      <c r="C661" s="1"/>
      <c r="D661" s="1"/>
      <c r="E661" s="1"/>
      <c r="F661" s="6"/>
    </row>
    <row r="662" spans="3:6" x14ac:dyDescent="0.25">
      <c r="C662" s="1"/>
      <c r="D662" s="1"/>
      <c r="E662" s="1"/>
      <c r="F662" s="6"/>
    </row>
    <row r="663" spans="3:6" x14ac:dyDescent="0.25">
      <c r="C663" s="1"/>
      <c r="D663" s="1"/>
      <c r="E663" s="1"/>
      <c r="F663" s="6"/>
    </row>
    <row r="664" spans="3:6" x14ac:dyDescent="0.25">
      <c r="C664" s="1"/>
      <c r="D664" s="1"/>
      <c r="E664" s="1"/>
      <c r="F664" s="6"/>
    </row>
    <row r="665" spans="3:6" x14ac:dyDescent="0.25">
      <c r="C665" s="1"/>
      <c r="D665" s="1"/>
      <c r="E665" s="1"/>
      <c r="F665" s="6"/>
    </row>
    <row r="666" spans="3:6" x14ac:dyDescent="0.25">
      <c r="C666" s="1"/>
      <c r="D666" s="1"/>
      <c r="E666" s="1"/>
      <c r="F666" s="6"/>
    </row>
    <row r="667" spans="3:6" x14ac:dyDescent="0.25">
      <c r="C667" s="1"/>
      <c r="D667" s="1"/>
      <c r="E667" s="1"/>
      <c r="F667" s="6"/>
    </row>
    <row r="668" spans="3:6" x14ac:dyDescent="0.25">
      <c r="C668" s="1"/>
      <c r="D668" s="1"/>
      <c r="E668" s="1"/>
      <c r="F668" s="6"/>
    </row>
    <row r="669" spans="3:6" x14ac:dyDescent="0.25">
      <c r="C669" s="1"/>
      <c r="D669" s="1"/>
      <c r="E669" s="1"/>
      <c r="F669" s="6"/>
    </row>
    <row r="670" spans="3:6" x14ac:dyDescent="0.25">
      <c r="C670" s="1"/>
      <c r="D670" s="1"/>
      <c r="E670" s="1"/>
      <c r="F670" s="6"/>
    </row>
    <row r="671" spans="3:6" x14ac:dyDescent="0.25">
      <c r="C671" s="1"/>
      <c r="D671" s="1"/>
      <c r="E671" s="1"/>
      <c r="F671" s="6"/>
    </row>
    <row r="672" spans="3:6" x14ac:dyDescent="0.25">
      <c r="C672" s="1"/>
      <c r="D672" s="1"/>
      <c r="E672" s="1"/>
      <c r="F672" s="6"/>
    </row>
    <row r="673" spans="3:6" x14ac:dyDescent="0.25">
      <c r="C673" s="1"/>
      <c r="D673" s="1"/>
      <c r="E673" s="1"/>
      <c r="F673" s="6"/>
    </row>
    <row r="674" spans="3:6" x14ac:dyDescent="0.25">
      <c r="C674" s="1"/>
      <c r="D674" s="1"/>
      <c r="E674" s="1"/>
      <c r="F674" s="6"/>
    </row>
    <row r="675" spans="3:6" x14ac:dyDescent="0.25">
      <c r="C675" s="1"/>
      <c r="D675" s="1"/>
      <c r="E675" s="1"/>
      <c r="F675" s="6"/>
    </row>
    <row r="676" spans="3:6" x14ac:dyDescent="0.25">
      <c r="C676" s="1"/>
      <c r="D676" s="1"/>
      <c r="E676" s="1"/>
      <c r="F676" s="6"/>
    </row>
    <row r="677" spans="3:6" x14ac:dyDescent="0.25">
      <c r="C677" s="1"/>
      <c r="D677" s="1"/>
      <c r="E677" s="1"/>
      <c r="F677" s="6"/>
    </row>
    <row r="678" spans="3:6" x14ac:dyDescent="0.25">
      <c r="C678" s="1"/>
      <c r="D678" s="1"/>
      <c r="E678" s="1"/>
      <c r="F678" s="6"/>
    </row>
    <row r="679" spans="3:6" x14ac:dyDescent="0.25">
      <c r="C679" s="1"/>
      <c r="D679" s="1"/>
      <c r="E679" s="1"/>
      <c r="F679" s="6"/>
    </row>
    <row r="680" spans="3:6" x14ac:dyDescent="0.25">
      <c r="C680" s="1"/>
      <c r="D680" s="1"/>
      <c r="E680" s="1"/>
      <c r="F680" s="6"/>
    </row>
    <row r="681" spans="3:6" x14ac:dyDescent="0.25">
      <c r="C681" s="1"/>
      <c r="D681" s="1"/>
      <c r="E681" s="1"/>
      <c r="F681" s="6"/>
    </row>
    <row r="682" spans="3:6" x14ac:dyDescent="0.25">
      <c r="C682" s="1"/>
      <c r="D682" s="1"/>
      <c r="E682" s="1"/>
      <c r="F682" s="6"/>
    </row>
    <row r="683" spans="3:6" x14ac:dyDescent="0.25">
      <c r="C683" s="1"/>
      <c r="D683" s="1"/>
      <c r="E683" s="1"/>
      <c r="F683" s="6"/>
    </row>
    <row r="684" spans="3:6" x14ac:dyDescent="0.25">
      <c r="C684" s="1"/>
      <c r="D684" s="1"/>
      <c r="E684" s="1"/>
      <c r="F684" s="6"/>
    </row>
    <row r="685" spans="3:6" x14ac:dyDescent="0.25">
      <c r="C685" s="1"/>
      <c r="D685" s="1"/>
      <c r="E685" s="1"/>
      <c r="F685" s="6"/>
    </row>
    <row r="686" spans="3:6" x14ac:dyDescent="0.25">
      <c r="C686" s="1"/>
      <c r="D686" s="1"/>
      <c r="E686" s="1"/>
      <c r="F686" s="6"/>
    </row>
    <row r="687" spans="3:6" x14ac:dyDescent="0.25">
      <c r="C687" s="1"/>
      <c r="D687" s="1"/>
      <c r="E687" s="1"/>
      <c r="F687" s="6"/>
    </row>
    <row r="688" spans="3:6" x14ac:dyDescent="0.25">
      <c r="C688" s="1"/>
      <c r="D688" s="1"/>
      <c r="E688" s="1"/>
      <c r="F688" s="6"/>
    </row>
    <row r="689" spans="3:6" x14ac:dyDescent="0.25">
      <c r="C689" s="1"/>
      <c r="D689" s="1"/>
      <c r="E689" s="1"/>
      <c r="F689" s="6"/>
    </row>
    <row r="690" spans="3:6" x14ac:dyDescent="0.25">
      <c r="C690" s="1"/>
      <c r="D690" s="1"/>
      <c r="E690" s="1"/>
      <c r="F690" s="6"/>
    </row>
    <row r="691" spans="3:6" x14ac:dyDescent="0.25">
      <c r="C691" s="1"/>
      <c r="D691" s="1"/>
      <c r="E691" s="1"/>
      <c r="F691" s="6"/>
    </row>
    <row r="692" spans="3:6" x14ac:dyDescent="0.25">
      <c r="C692" s="1"/>
      <c r="D692" s="1"/>
      <c r="E692" s="1"/>
      <c r="F692" s="6"/>
    </row>
    <row r="693" spans="3:6" x14ac:dyDescent="0.25">
      <c r="C693" s="1"/>
      <c r="D693" s="1"/>
      <c r="E693" s="1"/>
      <c r="F693" s="6"/>
    </row>
    <row r="694" spans="3:6" x14ac:dyDescent="0.25">
      <c r="C694" s="1"/>
      <c r="D694" s="1"/>
      <c r="E694" s="1"/>
      <c r="F694" s="6"/>
    </row>
    <row r="695" spans="3:6" x14ac:dyDescent="0.25">
      <c r="C695" s="1"/>
      <c r="D695" s="1"/>
      <c r="E695" s="1"/>
      <c r="F695" s="6"/>
    </row>
    <row r="696" spans="3:6" x14ac:dyDescent="0.25">
      <c r="C696" s="1"/>
      <c r="D696" s="1"/>
      <c r="E696" s="1"/>
      <c r="F696" s="6"/>
    </row>
    <row r="697" spans="3:6" x14ac:dyDescent="0.25">
      <c r="C697" s="1"/>
      <c r="D697" s="1"/>
      <c r="E697" s="1"/>
      <c r="F697" s="6"/>
    </row>
    <row r="698" spans="3:6" x14ac:dyDescent="0.25">
      <c r="C698" s="1"/>
      <c r="D698" s="1"/>
      <c r="E698" s="1"/>
      <c r="F698" s="6"/>
    </row>
    <row r="699" spans="3:6" x14ac:dyDescent="0.25">
      <c r="C699" s="1"/>
      <c r="D699" s="1"/>
      <c r="E699" s="1"/>
      <c r="F699" s="6"/>
    </row>
    <row r="700" spans="3:6" x14ac:dyDescent="0.25">
      <c r="C700" s="1"/>
      <c r="D700" s="1"/>
      <c r="E700" s="1"/>
      <c r="F700" s="6"/>
    </row>
    <row r="701" spans="3:6" x14ac:dyDescent="0.25">
      <c r="C701" s="1"/>
      <c r="D701" s="1"/>
      <c r="E701" s="1"/>
      <c r="F701" s="6"/>
    </row>
    <row r="702" spans="3:6" x14ac:dyDescent="0.25">
      <c r="C702" s="1"/>
      <c r="D702" s="1"/>
      <c r="E702" s="1"/>
      <c r="F702" s="6"/>
    </row>
    <row r="703" spans="3:6" x14ac:dyDescent="0.25">
      <c r="C703" s="1"/>
      <c r="D703" s="1"/>
      <c r="E703" s="1"/>
      <c r="F703" s="6"/>
    </row>
    <row r="704" spans="3:6" x14ac:dyDescent="0.25">
      <c r="C704" s="1"/>
      <c r="D704" s="1"/>
      <c r="E704" s="1"/>
      <c r="F704" s="6"/>
    </row>
    <row r="705" spans="3:6" x14ac:dyDescent="0.25">
      <c r="C705" s="1"/>
      <c r="D705" s="1"/>
      <c r="E705" s="1"/>
      <c r="F705" s="6"/>
    </row>
    <row r="706" spans="3:6" x14ac:dyDescent="0.25">
      <c r="C706" s="1"/>
      <c r="D706" s="1"/>
      <c r="E706" s="1"/>
      <c r="F706" s="6"/>
    </row>
    <row r="707" spans="3:6" x14ac:dyDescent="0.25">
      <c r="C707" s="1"/>
      <c r="D707" s="1"/>
      <c r="E707" s="1"/>
      <c r="F707" s="6"/>
    </row>
    <row r="708" spans="3:6" x14ac:dyDescent="0.25">
      <c r="C708" s="1"/>
      <c r="D708" s="1"/>
      <c r="E708" s="1"/>
      <c r="F708" s="6"/>
    </row>
    <row r="709" spans="3:6" x14ac:dyDescent="0.25">
      <c r="C709" s="1"/>
      <c r="D709" s="1"/>
      <c r="E709" s="1"/>
      <c r="F709" s="6"/>
    </row>
    <row r="710" spans="3:6" x14ac:dyDescent="0.25">
      <c r="C710" s="1"/>
      <c r="D710" s="1"/>
      <c r="E710" s="1"/>
      <c r="F710" s="6"/>
    </row>
    <row r="711" spans="3:6" x14ac:dyDescent="0.25">
      <c r="C711" s="1"/>
      <c r="D711" s="1"/>
      <c r="E711" s="1"/>
      <c r="F711" s="6"/>
    </row>
    <row r="712" spans="3:6" x14ac:dyDescent="0.25">
      <c r="C712" s="1"/>
      <c r="D712" s="1"/>
      <c r="E712" s="1"/>
      <c r="F712" s="6"/>
    </row>
    <row r="713" spans="3:6" x14ac:dyDescent="0.25">
      <c r="C713" s="1"/>
      <c r="D713" s="1"/>
      <c r="E713" s="1"/>
      <c r="F713" s="6"/>
    </row>
    <row r="714" spans="3:6" x14ac:dyDescent="0.25">
      <c r="C714" s="1"/>
      <c r="D714" s="1"/>
      <c r="E714" s="1"/>
      <c r="F714" s="6"/>
    </row>
    <row r="715" spans="3:6" x14ac:dyDescent="0.25">
      <c r="C715" s="1"/>
      <c r="D715" s="1"/>
      <c r="E715" s="1"/>
      <c r="F715" s="6"/>
    </row>
    <row r="716" spans="3:6" x14ac:dyDescent="0.25">
      <c r="C716" s="1"/>
      <c r="D716" s="1"/>
      <c r="E716" s="1"/>
      <c r="F716" s="6"/>
    </row>
    <row r="717" spans="3:6" x14ac:dyDescent="0.25">
      <c r="C717" s="1"/>
      <c r="D717" s="1"/>
      <c r="E717" s="1"/>
      <c r="F717" s="6"/>
    </row>
    <row r="718" spans="3:6" x14ac:dyDescent="0.25">
      <c r="C718" s="1"/>
      <c r="D718" s="1"/>
      <c r="E718" s="1"/>
      <c r="F718" s="6"/>
    </row>
    <row r="719" spans="3:6" x14ac:dyDescent="0.25">
      <c r="C719" s="1"/>
      <c r="D719" s="1"/>
      <c r="E719" s="1"/>
      <c r="F719" s="6"/>
    </row>
    <row r="720" spans="3:6" x14ac:dyDescent="0.25">
      <c r="C720" s="1"/>
      <c r="D720" s="1"/>
      <c r="E720" s="1"/>
      <c r="F720" s="6"/>
    </row>
    <row r="721" spans="3:6" x14ac:dyDescent="0.25">
      <c r="C721" s="1"/>
      <c r="D721" s="1"/>
      <c r="E721" s="1"/>
      <c r="F721" s="6"/>
    </row>
    <row r="722" spans="3:6" x14ac:dyDescent="0.25">
      <c r="C722" s="1"/>
      <c r="D722" s="1"/>
      <c r="E722" s="1"/>
      <c r="F722" s="6"/>
    </row>
    <row r="723" spans="3:6" x14ac:dyDescent="0.25">
      <c r="C723" s="1"/>
      <c r="D723" s="1"/>
      <c r="E723" s="1"/>
      <c r="F723" s="6"/>
    </row>
    <row r="724" spans="3:6" x14ac:dyDescent="0.25">
      <c r="C724" s="1"/>
      <c r="D724" s="1"/>
      <c r="E724" s="1"/>
      <c r="F724" s="6"/>
    </row>
    <row r="725" spans="3:6" x14ac:dyDescent="0.25">
      <c r="C725" s="1"/>
      <c r="D725" s="1"/>
      <c r="E725" s="1"/>
      <c r="F725" s="6"/>
    </row>
    <row r="726" spans="3:6" x14ac:dyDescent="0.25">
      <c r="C726" s="1"/>
      <c r="D726" s="1"/>
      <c r="E726" s="1"/>
      <c r="F726" s="6"/>
    </row>
    <row r="727" spans="3:6" x14ac:dyDescent="0.25">
      <c r="C727" s="1"/>
      <c r="D727" s="1"/>
      <c r="E727" s="1"/>
      <c r="F727" s="6"/>
    </row>
    <row r="728" spans="3:6" x14ac:dyDescent="0.25">
      <c r="C728" s="1"/>
      <c r="D728" s="1"/>
      <c r="E728" s="1"/>
      <c r="F728" s="6"/>
    </row>
    <row r="729" spans="3:6" x14ac:dyDescent="0.25">
      <c r="C729" s="1"/>
      <c r="D729" s="1"/>
      <c r="E729" s="1"/>
      <c r="F729" s="6"/>
    </row>
    <row r="730" spans="3:6" x14ac:dyDescent="0.25">
      <c r="C730" s="1"/>
      <c r="D730" s="1"/>
      <c r="E730" s="1"/>
      <c r="F730" s="6"/>
    </row>
    <row r="731" spans="3:6" x14ac:dyDescent="0.25">
      <c r="C731" s="1"/>
      <c r="D731" s="1"/>
      <c r="E731" s="1"/>
      <c r="F731" s="6"/>
    </row>
    <row r="732" spans="3:6" x14ac:dyDescent="0.25">
      <c r="C732" s="1"/>
      <c r="D732" s="1"/>
      <c r="E732" s="1"/>
      <c r="F732" s="6"/>
    </row>
    <row r="733" spans="3:6" x14ac:dyDescent="0.25">
      <c r="C733" s="1"/>
      <c r="D733" s="1"/>
      <c r="E733" s="1"/>
      <c r="F733" s="6"/>
    </row>
    <row r="734" spans="3:6" x14ac:dyDescent="0.25">
      <c r="C734" s="1"/>
      <c r="D734" s="1"/>
      <c r="E734" s="1"/>
      <c r="F734" s="6"/>
    </row>
    <row r="735" spans="3:6" x14ac:dyDescent="0.25">
      <c r="C735" s="1"/>
      <c r="D735" s="1"/>
      <c r="E735" s="1"/>
      <c r="F735" s="6"/>
    </row>
    <row r="736" spans="3:6" x14ac:dyDescent="0.25">
      <c r="C736" s="1"/>
      <c r="D736" s="1"/>
      <c r="E736" s="1"/>
      <c r="F736" s="6"/>
    </row>
    <row r="737" spans="3:6" x14ac:dyDescent="0.25">
      <c r="C737" s="1"/>
      <c r="D737" s="1"/>
      <c r="E737" s="1"/>
      <c r="F737" s="6"/>
    </row>
    <row r="738" spans="3:6" x14ac:dyDescent="0.25">
      <c r="C738" s="1"/>
      <c r="D738" s="1"/>
      <c r="E738" s="1"/>
      <c r="F738" s="6"/>
    </row>
    <row r="739" spans="3:6" x14ac:dyDescent="0.25">
      <c r="C739" s="1"/>
      <c r="D739" s="1"/>
      <c r="E739" s="1"/>
      <c r="F739" s="6"/>
    </row>
    <row r="740" spans="3:6" x14ac:dyDescent="0.25">
      <c r="C740" s="1"/>
      <c r="D740" s="1"/>
      <c r="E740" s="1"/>
      <c r="F740" s="6"/>
    </row>
    <row r="741" spans="3:6" x14ac:dyDescent="0.25">
      <c r="C741" s="1"/>
      <c r="D741" s="1"/>
      <c r="E741" s="1"/>
      <c r="F741" s="6"/>
    </row>
    <row r="742" spans="3:6" x14ac:dyDescent="0.25">
      <c r="C742" s="1"/>
      <c r="D742" s="1"/>
      <c r="E742" s="1"/>
      <c r="F742" s="6"/>
    </row>
    <row r="743" spans="3:6" x14ac:dyDescent="0.25">
      <c r="C743" s="1"/>
      <c r="D743" s="1"/>
      <c r="E743" s="1"/>
      <c r="F743" s="6"/>
    </row>
    <row r="744" spans="3:6" x14ac:dyDescent="0.25">
      <c r="C744" s="1"/>
      <c r="D744" s="1"/>
      <c r="E744" s="1"/>
      <c r="F744" s="6"/>
    </row>
    <row r="745" spans="3:6" x14ac:dyDescent="0.25">
      <c r="C745" s="1"/>
      <c r="D745" s="1"/>
      <c r="E745" s="1"/>
      <c r="F745" s="6"/>
    </row>
    <row r="746" spans="3:6" x14ac:dyDescent="0.25">
      <c r="C746" s="1"/>
      <c r="D746" s="1"/>
      <c r="E746" s="1"/>
      <c r="F746" s="6"/>
    </row>
    <row r="747" spans="3:6" x14ac:dyDescent="0.25">
      <c r="C747" s="1"/>
      <c r="D747" s="1"/>
      <c r="E747" s="1"/>
      <c r="F747" s="6"/>
    </row>
    <row r="748" spans="3:6" x14ac:dyDescent="0.25">
      <c r="C748" s="1"/>
      <c r="D748" s="1"/>
      <c r="E748" s="1"/>
      <c r="F748" s="6"/>
    </row>
    <row r="749" spans="3:6" x14ac:dyDescent="0.25">
      <c r="C749" s="1"/>
      <c r="D749" s="1"/>
      <c r="E749" s="1"/>
      <c r="F749" s="6"/>
    </row>
    <row r="750" spans="3:6" x14ac:dyDescent="0.25">
      <c r="C750" s="1"/>
      <c r="D750" s="1"/>
      <c r="E750" s="1"/>
      <c r="F750" s="6"/>
    </row>
    <row r="751" spans="3:6" x14ac:dyDescent="0.25">
      <c r="C751" s="1"/>
      <c r="D751" s="1"/>
      <c r="E751" s="1"/>
      <c r="F751" s="6"/>
    </row>
    <row r="752" spans="3:6" x14ac:dyDescent="0.25">
      <c r="C752" s="1"/>
      <c r="D752" s="1"/>
      <c r="E752" s="1"/>
      <c r="F752" s="6"/>
    </row>
    <row r="753" spans="3:6" x14ac:dyDescent="0.25">
      <c r="C753" s="1"/>
      <c r="D753" s="1"/>
      <c r="E753" s="1"/>
      <c r="F753" s="6"/>
    </row>
    <row r="754" spans="3:6" x14ac:dyDescent="0.25">
      <c r="C754" s="1"/>
      <c r="D754" s="1"/>
      <c r="E754" s="1"/>
      <c r="F754" s="6"/>
    </row>
    <row r="755" spans="3:6" x14ac:dyDescent="0.25">
      <c r="C755" s="1"/>
      <c r="D755" s="1"/>
      <c r="E755" s="1"/>
      <c r="F755" s="6"/>
    </row>
    <row r="756" spans="3:6" x14ac:dyDescent="0.25">
      <c r="C756" s="1"/>
      <c r="D756" s="1"/>
      <c r="E756" s="1"/>
      <c r="F756" s="6"/>
    </row>
    <row r="757" spans="3:6" x14ac:dyDescent="0.25">
      <c r="C757" s="1"/>
      <c r="D757" s="1"/>
      <c r="E757" s="1"/>
      <c r="F757" s="6"/>
    </row>
    <row r="758" spans="3:6" x14ac:dyDescent="0.25">
      <c r="C758" s="1"/>
      <c r="D758" s="1"/>
      <c r="E758" s="1"/>
      <c r="F758" s="6"/>
    </row>
    <row r="759" spans="3:6" x14ac:dyDescent="0.25">
      <c r="C759" s="1"/>
      <c r="D759" s="1"/>
      <c r="E759" s="1"/>
      <c r="F759" s="6"/>
    </row>
    <row r="760" spans="3:6" x14ac:dyDescent="0.25">
      <c r="C760" s="1"/>
      <c r="D760" s="1"/>
      <c r="E760" s="1"/>
      <c r="F760" s="6"/>
    </row>
    <row r="761" spans="3:6" x14ac:dyDescent="0.25">
      <c r="C761" s="1"/>
      <c r="D761" s="1"/>
      <c r="E761" s="1"/>
      <c r="F761" s="6"/>
    </row>
    <row r="762" spans="3:6" x14ac:dyDescent="0.25">
      <c r="C762" s="1"/>
      <c r="D762" s="1"/>
      <c r="E762" s="1"/>
      <c r="F762" s="6"/>
    </row>
    <row r="763" spans="3:6" x14ac:dyDescent="0.25">
      <c r="C763" s="1"/>
      <c r="D763" s="1"/>
      <c r="E763" s="1"/>
      <c r="F763" s="6"/>
    </row>
    <row r="764" spans="3:6" x14ac:dyDescent="0.25">
      <c r="C764" s="1"/>
      <c r="D764" s="1"/>
      <c r="E764" s="1"/>
      <c r="F764" s="6"/>
    </row>
    <row r="765" spans="3:6" x14ac:dyDescent="0.25">
      <c r="C765" s="1"/>
      <c r="D765" s="1"/>
      <c r="E765" s="1"/>
      <c r="F765" s="6"/>
    </row>
    <row r="766" spans="3:6" x14ac:dyDescent="0.25">
      <c r="C766" s="1"/>
      <c r="D766" s="1"/>
      <c r="E766" s="1"/>
      <c r="F766" s="6"/>
    </row>
    <row r="767" spans="3:6" x14ac:dyDescent="0.25">
      <c r="C767" s="1"/>
      <c r="D767" s="1"/>
      <c r="E767" s="1"/>
      <c r="F767" s="6"/>
    </row>
    <row r="768" spans="3:6" x14ac:dyDescent="0.25">
      <c r="C768" s="1"/>
      <c r="D768" s="1"/>
      <c r="E768" s="1"/>
      <c r="F768" s="6"/>
    </row>
    <row r="769" spans="3:6" x14ac:dyDescent="0.25">
      <c r="C769" s="1"/>
      <c r="D769" s="1"/>
      <c r="E769" s="1"/>
      <c r="F769" s="6"/>
    </row>
    <row r="770" spans="3:6" x14ac:dyDescent="0.25">
      <c r="C770" s="1"/>
      <c r="D770" s="1"/>
      <c r="E770" s="1"/>
      <c r="F770" s="6"/>
    </row>
    <row r="771" spans="3:6" x14ac:dyDescent="0.25">
      <c r="C771" s="1"/>
      <c r="D771" s="1"/>
      <c r="E771" s="1"/>
      <c r="F771" s="6"/>
    </row>
    <row r="772" spans="3:6" x14ac:dyDescent="0.25">
      <c r="C772" s="1"/>
      <c r="D772" s="1"/>
      <c r="E772" s="1"/>
      <c r="F772" s="6"/>
    </row>
    <row r="773" spans="3:6" x14ac:dyDescent="0.25">
      <c r="C773" s="1"/>
      <c r="D773" s="1"/>
      <c r="E773" s="1"/>
      <c r="F773" s="6"/>
    </row>
    <row r="774" spans="3:6" x14ac:dyDescent="0.25">
      <c r="C774" s="1"/>
      <c r="D774" s="1"/>
      <c r="E774" s="1"/>
      <c r="F774" s="6"/>
    </row>
    <row r="775" spans="3:6" x14ac:dyDescent="0.25">
      <c r="C775" s="1"/>
      <c r="D775" s="1"/>
      <c r="E775" s="1"/>
      <c r="F775" s="6"/>
    </row>
    <row r="776" spans="3:6" x14ac:dyDescent="0.25">
      <c r="C776" s="1"/>
      <c r="D776" s="1"/>
      <c r="E776" s="1"/>
      <c r="F776" s="6"/>
    </row>
    <row r="777" spans="3:6" x14ac:dyDescent="0.25">
      <c r="C777" s="1"/>
      <c r="D777" s="1"/>
      <c r="E777" s="1"/>
      <c r="F777" s="6"/>
    </row>
    <row r="778" spans="3:6" x14ac:dyDescent="0.25">
      <c r="C778" s="1"/>
      <c r="D778" s="1"/>
      <c r="E778" s="1"/>
      <c r="F778" s="6"/>
    </row>
    <row r="779" spans="3:6" x14ac:dyDescent="0.25">
      <c r="C779" s="1"/>
      <c r="D779" s="1"/>
      <c r="E779" s="1"/>
      <c r="F779" s="6"/>
    </row>
    <row r="780" spans="3:6" x14ac:dyDescent="0.25">
      <c r="C780" s="1"/>
      <c r="D780" s="1"/>
      <c r="E780" s="1"/>
      <c r="F780" s="6"/>
    </row>
    <row r="781" spans="3:6" x14ac:dyDescent="0.25">
      <c r="C781" s="1"/>
      <c r="D781" s="1"/>
      <c r="E781" s="1"/>
      <c r="F781" s="6"/>
    </row>
    <row r="782" spans="3:6" x14ac:dyDescent="0.25">
      <c r="C782" s="1"/>
      <c r="D782" s="1"/>
      <c r="E782" s="1"/>
      <c r="F782" s="6"/>
    </row>
    <row r="783" spans="3:6" x14ac:dyDescent="0.25">
      <c r="C783" s="1"/>
      <c r="D783" s="1"/>
      <c r="E783" s="1"/>
      <c r="F783" s="6"/>
    </row>
    <row r="784" spans="3:6" x14ac:dyDescent="0.25">
      <c r="C784" s="1"/>
      <c r="D784" s="1"/>
      <c r="E784" s="1"/>
      <c r="F784" s="6"/>
    </row>
    <row r="785" spans="3:6" x14ac:dyDescent="0.25">
      <c r="C785" s="1"/>
      <c r="D785" s="1"/>
      <c r="E785" s="1"/>
      <c r="F785" s="6"/>
    </row>
    <row r="786" spans="3:6" x14ac:dyDescent="0.25">
      <c r="C786" s="1"/>
      <c r="D786" s="1"/>
      <c r="E786" s="1"/>
      <c r="F786" s="6"/>
    </row>
    <row r="787" spans="3:6" x14ac:dyDescent="0.25">
      <c r="C787" s="1"/>
      <c r="D787" s="1"/>
      <c r="E787" s="1"/>
      <c r="F787" s="6"/>
    </row>
  </sheetData>
  <pageMargins left="0.7" right="0.7" top="0.75" bottom="0.75" header="0.3" footer="0.3"/>
  <pageSetup paperSize="9" orientation="portrait" horizontalDpi="300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F4AB7-F368-4F70-9A5E-408133F42815}">
  <dimension ref="A2:Q787"/>
  <sheetViews>
    <sheetView topLeftCell="D93" workbookViewId="0">
      <selection activeCell="Q105" sqref="Q105"/>
    </sheetView>
  </sheetViews>
  <sheetFormatPr defaultRowHeight="15" x14ac:dyDescent="0.25"/>
  <cols>
    <col min="1" max="1" width="10.7109375" bestFit="1" customWidth="1"/>
    <col min="2" max="6" width="19.7109375" customWidth="1"/>
    <col min="8" max="8" width="17.85546875" bestFit="1" customWidth="1"/>
    <col min="10" max="12" width="10.85546875" bestFit="1" customWidth="1"/>
    <col min="13" max="13" width="10.5703125" bestFit="1" customWidth="1"/>
    <col min="15" max="15" width="16.85546875" bestFit="1" customWidth="1"/>
    <col min="16" max="16" width="15.140625" customWidth="1"/>
    <col min="17" max="17" width="17.85546875" customWidth="1"/>
  </cols>
  <sheetData>
    <row r="2" spans="1:17" x14ac:dyDescent="0.25">
      <c r="B2" s="4" t="s">
        <v>0</v>
      </c>
      <c r="C2" s="2">
        <v>5.0999999999999997E-2</v>
      </c>
    </row>
    <row r="3" spans="1:17" x14ac:dyDescent="0.25">
      <c r="B3" s="4" t="s">
        <v>1</v>
      </c>
      <c r="C3">
        <v>10</v>
      </c>
      <c r="D3" t="s">
        <v>9</v>
      </c>
    </row>
    <row r="4" spans="1:17" x14ac:dyDescent="0.25">
      <c r="B4" s="4" t="s">
        <v>3</v>
      </c>
      <c r="C4">
        <v>52</v>
      </c>
    </row>
    <row r="5" spans="1:17" x14ac:dyDescent="0.25">
      <c r="B5" s="4" t="s">
        <v>2</v>
      </c>
      <c r="C5" s="3">
        <v>150000</v>
      </c>
    </row>
    <row r="6" spans="1:17" ht="15.75" thickBot="1" x14ac:dyDescent="0.3"/>
    <row r="7" spans="1:17" ht="45" x14ac:dyDescent="0.25"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H7" s="9" t="s">
        <v>10</v>
      </c>
      <c r="I7" s="5" t="s">
        <v>4</v>
      </c>
      <c r="J7" s="5" t="s">
        <v>5</v>
      </c>
      <c r="K7" s="5" t="s">
        <v>6</v>
      </c>
      <c r="L7" s="5" t="s">
        <v>7</v>
      </c>
      <c r="M7" s="5" t="s">
        <v>8</v>
      </c>
      <c r="N7" s="10"/>
      <c r="O7" s="11" t="s">
        <v>12</v>
      </c>
      <c r="P7" s="12" t="s">
        <v>11</v>
      </c>
      <c r="Q7" s="13" t="s">
        <v>13</v>
      </c>
    </row>
    <row r="8" spans="1:17" x14ac:dyDescent="0.25">
      <c r="A8" s="8">
        <v>44096</v>
      </c>
      <c r="B8">
        <v>1</v>
      </c>
      <c r="C8" s="1">
        <f>PMT($C$2/$C$4,$C$3*$C$4,$C$5)</f>
        <v>-368.38310654402289</v>
      </c>
      <c r="D8" s="1">
        <f>IPMT($C$2/$C$4,B8,$C$3*$C$4,$C$5)</f>
        <v>-147.11538461538461</v>
      </c>
      <c r="E8" s="1">
        <f>PPMT($C$2/$C$4,B8,$C$3*$C$4,$C$5)</f>
        <v>-221.26772192863828</v>
      </c>
      <c r="F8" s="6">
        <f>C5+E8</f>
        <v>149778.73227807137</v>
      </c>
      <c r="H8" s="14">
        <v>44096</v>
      </c>
      <c r="I8">
        <v>1</v>
      </c>
      <c r="J8" s="1">
        <f>PMT($C$2/$C$4,$C$3*$C$4,$C$5)</f>
        <v>-368.38310654402289</v>
      </c>
      <c r="K8" s="1">
        <f>IPMT($C$2/$C$4,I8,$C$3*$C$4,$C$5)</f>
        <v>-147.11538461538461</v>
      </c>
      <c r="L8" s="1">
        <f>PPMT($C$2/$C$4,I8,$C$3*$C$4,$C$5)</f>
        <v>-221.26772192863828</v>
      </c>
      <c r="M8" s="6">
        <f>J5+L8</f>
        <v>-221.26772192863828</v>
      </c>
      <c r="O8">
        <f>375</f>
        <v>375</v>
      </c>
      <c r="P8" s="1">
        <f>O8+J8</f>
        <v>6.616893455977106</v>
      </c>
      <c r="Q8" s="15"/>
    </row>
    <row r="9" spans="1:17" x14ac:dyDescent="0.25">
      <c r="A9" s="8">
        <v>44102</v>
      </c>
      <c r="B9">
        <v>2</v>
      </c>
      <c r="C9" s="1">
        <f t="shared" ref="C9:C72" si="0">PMT($C$2/$C$4,$C$3*$C$4,$C$5)</f>
        <v>-368.38310654402289</v>
      </c>
      <c r="D9" s="1">
        <f t="shared" ref="D9:D72" si="1">IPMT($C$2/$C$4,B9,$C$3*$C$4,$C$5)</f>
        <v>-146.89837204195462</v>
      </c>
      <c r="E9" s="1">
        <f t="shared" ref="E9:E72" si="2">PPMT($C$2/$C$4,B9,$C$3*$C$4,$C$5)</f>
        <v>-221.48473450206828</v>
      </c>
      <c r="F9" s="6">
        <f>F8+E9</f>
        <v>149557.2475435693</v>
      </c>
      <c r="H9" s="14">
        <v>44102</v>
      </c>
      <c r="I9">
        <v>2</v>
      </c>
      <c r="J9" s="1">
        <f t="shared" ref="J9:J48" si="3">PMT($C$2/$C$4,$C$3*$C$4,$C$5)</f>
        <v>-368.38310654402289</v>
      </c>
      <c r="K9" s="1">
        <f t="shared" ref="K9:K48" si="4">IPMT($C$2/$C$4,I9,$C$3*$C$4,$C$5)</f>
        <v>-146.89837204195462</v>
      </c>
      <c r="L9" s="1">
        <f t="shared" ref="L9:L48" si="5">PPMT($C$2/$C$4,I9,$C$3*$C$4,$C$5)</f>
        <v>-221.48473450206828</v>
      </c>
      <c r="M9" s="6">
        <f>M8+L9</f>
        <v>-442.75245643070656</v>
      </c>
      <c r="O9">
        <v>375</v>
      </c>
      <c r="P9" s="1">
        <f>O9+J9</f>
        <v>6.616893455977106</v>
      </c>
      <c r="Q9" s="15"/>
    </row>
    <row r="10" spans="1:17" x14ac:dyDescent="0.25">
      <c r="A10" s="8">
        <v>44109</v>
      </c>
      <c r="B10">
        <v>3</v>
      </c>
      <c r="C10" s="1">
        <f t="shared" si="0"/>
        <v>-368.38310654402289</v>
      </c>
      <c r="D10" s="1">
        <f t="shared" si="1"/>
        <v>-146.68114662926988</v>
      </c>
      <c r="E10" s="1">
        <f t="shared" si="2"/>
        <v>-221.70195991475302</v>
      </c>
      <c r="F10" s="6">
        <f t="shared" ref="F10:F73" si="6">F9+E10</f>
        <v>149335.54558365454</v>
      </c>
      <c r="H10" s="14">
        <v>44109</v>
      </c>
      <c r="I10">
        <v>3</v>
      </c>
      <c r="J10" s="1">
        <f t="shared" si="3"/>
        <v>-368.38310654402289</v>
      </c>
      <c r="K10" s="1">
        <f t="shared" si="4"/>
        <v>-146.68114662926988</v>
      </c>
      <c r="L10" s="1">
        <f t="shared" si="5"/>
        <v>-221.70195991475302</v>
      </c>
      <c r="M10" s="6">
        <f t="shared" ref="M10:M48" si="7">M9+L10</f>
        <v>-664.45441634545955</v>
      </c>
      <c r="O10">
        <v>375</v>
      </c>
      <c r="P10" s="1">
        <f>O10+J10</f>
        <v>6.616893455977106</v>
      </c>
      <c r="Q10" s="15"/>
    </row>
    <row r="11" spans="1:17" x14ac:dyDescent="0.25">
      <c r="A11" s="8">
        <v>44116</v>
      </c>
      <c r="B11">
        <v>4</v>
      </c>
      <c r="C11" s="1">
        <f t="shared" si="0"/>
        <v>-368.38310654402289</v>
      </c>
      <c r="D11" s="1">
        <f t="shared" si="1"/>
        <v>-146.46370816858428</v>
      </c>
      <c r="E11" s="1">
        <f t="shared" si="2"/>
        <v>-221.91939837543862</v>
      </c>
      <c r="F11" s="6">
        <f t="shared" si="6"/>
        <v>149113.62618527911</v>
      </c>
      <c r="H11" s="14">
        <v>44116</v>
      </c>
      <c r="I11">
        <v>4</v>
      </c>
      <c r="J11" s="1">
        <f t="shared" si="3"/>
        <v>-368.38310654402289</v>
      </c>
      <c r="K11" s="1">
        <f t="shared" si="4"/>
        <v>-146.46370816858428</v>
      </c>
      <c r="L11" s="1">
        <f t="shared" si="5"/>
        <v>-221.91939837543862</v>
      </c>
      <c r="M11" s="6">
        <f t="shared" si="7"/>
        <v>-886.37381472089817</v>
      </c>
      <c r="O11">
        <f>375</f>
        <v>375</v>
      </c>
      <c r="P11" s="1">
        <f t="shared" ref="P11:P48" si="8">O11+J11</f>
        <v>6.616893455977106</v>
      </c>
      <c r="Q11" s="15"/>
    </row>
    <row r="12" spans="1:17" x14ac:dyDescent="0.25">
      <c r="A12" s="8">
        <v>44123</v>
      </c>
      <c r="B12">
        <v>5</v>
      </c>
      <c r="C12" s="1">
        <f t="shared" si="0"/>
        <v>-368.38310654402289</v>
      </c>
      <c r="D12" s="1">
        <f t="shared" si="1"/>
        <v>-146.24605645094681</v>
      </c>
      <c r="E12" s="1">
        <f t="shared" si="2"/>
        <v>-222.13705009307611</v>
      </c>
      <c r="F12" s="6">
        <f t="shared" si="6"/>
        <v>148891.48913518604</v>
      </c>
      <c r="H12" s="14">
        <v>44123</v>
      </c>
      <c r="I12">
        <v>5</v>
      </c>
      <c r="J12" s="1">
        <f t="shared" si="3"/>
        <v>-368.38310654402289</v>
      </c>
      <c r="K12" s="1">
        <f t="shared" si="4"/>
        <v>-146.24605645094681</v>
      </c>
      <c r="L12" s="1">
        <f t="shared" si="5"/>
        <v>-222.13705009307611</v>
      </c>
      <c r="M12" s="6">
        <f t="shared" si="7"/>
        <v>-1108.5108648139742</v>
      </c>
      <c r="O12">
        <v>375</v>
      </c>
      <c r="P12" s="1">
        <f t="shared" si="8"/>
        <v>6.616893455977106</v>
      </c>
      <c r="Q12" s="15"/>
    </row>
    <row r="13" spans="1:17" x14ac:dyDescent="0.25">
      <c r="A13" s="8">
        <v>44130</v>
      </c>
      <c r="B13">
        <v>6</v>
      </c>
      <c r="C13" s="1">
        <f t="shared" si="0"/>
        <v>-368.38310654402289</v>
      </c>
      <c r="D13" s="1">
        <f t="shared" si="1"/>
        <v>-146.02819126720169</v>
      </c>
      <c r="E13" s="1">
        <f t="shared" si="2"/>
        <v>-222.3549152768212</v>
      </c>
      <c r="F13" s="6">
        <f t="shared" si="6"/>
        <v>148669.13421990923</v>
      </c>
      <c r="H13" s="14">
        <v>44130</v>
      </c>
      <c r="I13">
        <v>6</v>
      </c>
      <c r="J13" s="1">
        <f t="shared" si="3"/>
        <v>-368.38310654402289</v>
      </c>
      <c r="K13" s="1">
        <f t="shared" si="4"/>
        <v>-146.02819126720169</v>
      </c>
      <c r="L13" s="1">
        <f t="shared" si="5"/>
        <v>-222.3549152768212</v>
      </c>
      <c r="M13" s="6">
        <f t="shared" si="7"/>
        <v>-1330.8657800907954</v>
      </c>
      <c r="O13">
        <v>375</v>
      </c>
      <c r="P13" s="1">
        <f t="shared" si="8"/>
        <v>6.616893455977106</v>
      </c>
      <c r="Q13" s="15"/>
    </row>
    <row r="14" spans="1:17" x14ac:dyDescent="0.25">
      <c r="A14" s="8">
        <v>44137</v>
      </c>
      <c r="B14">
        <v>7</v>
      </c>
      <c r="C14" s="1">
        <f t="shared" si="0"/>
        <v>-368.38310654402289</v>
      </c>
      <c r="D14" s="1">
        <f t="shared" si="1"/>
        <v>-145.81011240798787</v>
      </c>
      <c r="E14" s="1">
        <f t="shared" si="2"/>
        <v>-222.57299413603505</v>
      </c>
      <c r="F14" s="6">
        <f t="shared" si="6"/>
        <v>148446.56122577318</v>
      </c>
      <c r="H14" s="14">
        <v>44137</v>
      </c>
      <c r="I14">
        <v>7</v>
      </c>
      <c r="J14" s="1">
        <f t="shared" si="3"/>
        <v>-368.38310654402289</v>
      </c>
      <c r="K14" s="1">
        <f t="shared" si="4"/>
        <v>-145.81011240798787</v>
      </c>
      <c r="L14" s="1">
        <f t="shared" si="5"/>
        <v>-222.57299413603505</v>
      </c>
      <c r="M14" s="6">
        <f t="shared" si="7"/>
        <v>-1553.4387742268304</v>
      </c>
      <c r="O14">
        <f>375</f>
        <v>375</v>
      </c>
      <c r="P14" s="1">
        <f t="shared" si="8"/>
        <v>6.616893455977106</v>
      </c>
      <c r="Q14" s="15"/>
    </row>
    <row r="15" spans="1:17" x14ac:dyDescent="0.25">
      <c r="A15" s="8">
        <v>44144</v>
      </c>
      <c r="B15">
        <v>8</v>
      </c>
      <c r="C15" s="1">
        <f t="shared" si="0"/>
        <v>-368.38310654402289</v>
      </c>
      <c r="D15" s="1">
        <f t="shared" si="1"/>
        <v>-145.59181966373907</v>
      </c>
      <c r="E15" s="1">
        <f t="shared" si="2"/>
        <v>-222.79128688028388</v>
      </c>
      <c r="F15" s="6">
        <f t="shared" si="6"/>
        <v>148223.76993889289</v>
      </c>
      <c r="H15" s="14">
        <v>44144</v>
      </c>
      <c r="I15">
        <v>8</v>
      </c>
      <c r="J15" s="1">
        <f t="shared" si="3"/>
        <v>-368.38310654402289</v>
      </c>
      <c r="K15" s="1">
        <f t="shared" si="4"/>
        <v>-145.59181966373907</v>
      </c>
      <c r="L15" s="1">
        <f t="shared" si="5"/>
        <v>-222.79128688028388</v>
      </c>
      <c r="M15" s="6">
        <f t="shared" si="7"/>
        <v>-1776.2300611071144</v>
      </c>
      <c r="O15">
        <v>375</v>
      </c>
      <c r="P15" s="1">
        <f t="shared" si="8"/>
        <v>6.616893455977106</v>
      </c>
      <c r="Q15" s="15"/>
    </row>
    <row r="16" spans="1:17" x14ac:dyDescent="0.25">
      <c r="A16" s="8">
        <v>44151</v>
      </c>
      <c r="B16">
        <v>9</v>
      </c>
      <c r="C16" s="1">
        <f t="shared" si="0"/>
        <v>-368.38310654402289</v>
      </c>
      <c r="D16" s="1">
        <f t="shared" si="1"/>
        <v>-145.37331282468338</v>
      </c>
      <c r="E16" s="1">
        <f t="shared" si="2"/>
        <v>-223.00979371933951</v>
      </c>
      <c r="F16" s="6">
        <f t="shared" si="6"/>
        <v>148000.76014517355</v>
      </c>
      <c r="H16" s="14">
        <v>44151</v>
      </c>
      <c r="I16">
        <v>9</v>
      </c>
      <c r="J16" s="1">
        <f t="shared" si="3"/>
        <v>-368.38310654402289</v>
      </c>
      <c r="K16" s="1">
        <f t="shared" si="4"/>
        <v>-145.37331282468338</v>
      </c>
      <c r="L16" s="1">
        <f t="shared" si="5"/>
        <v>-223.00979371933951</v>
      </c>
      <c r="M16" s="6">
        <f t="shared" si="7"/>
        <v>-1999.2398548264539</v>
      </c>
      <c r="O16">
        <v>375</v>
      </c>
      <c r="P16" s="1">
        <f t="shared" si="8"/>
        <v>6.616893455977106</v>
      </c>
      <c r="Q16" s="15"/>
    </row>
    <row r="17" spans="1:17" x14ac:dyDescent="0.25">
      <c r="A17" s="8">
        <v>44158</v>
      </c>
      <c r="B17">
        <v>10</v>
      </c>
      <c r="C17" s="1">
        <f t="shared" si="0"/>
        <v>-368.38310654402289</v>
      </c>
      <c r="D17" s="1">
        <f t="shared" si="1"/>
        <v>-145.15459168084331</v>
      </c>
      <c r="E17" s="1">
        <f t="shared" si="2"/>
        <v>-223.22851486317961</v>
      </c>
      <c r="F17" s="6">
        <f t="shared" si="6"/>
        <v>147777.53163031038</v>
      </c>
      <c r="H17" s="14">
        <v>44158</v>
      </c>
      <c r="I17">
        <v>10</v>
      </c>
      <c r="J17" s="1">
        <f t="shared" si="3"/>
        <v>-368.38310654402289</v>
      </c>
      <c r="K17" s="1">
        <f t="shared" si="4"/>
        <v>-145.15459168084331</v>
      </c>
      <c r="L17" s="1">
        <f t="shared" si="5"/>
        <v>-223.22851486317961</v>
      </c>
      <c r="M17" s="6">
        <f t="shared" si="7"/>
        <v>-2222.4683696896336</v>
      </c>
      <c r="O17">
        <f>375</f>
        <v>375</v>
      </c>
      <c r="P17" s="1">
        <f t="shared" si="8"/>
        <v>6.616893455977106</v>
      </c>
      <c r="Q17" s="15"/>
    </row>
    <row r="18" spans="1:17" x14ac:dyDescent="0.25">
      <c r="A18" s="8">
        <v>44165</v>
      </c>
      <c r="B18">
        <v>11</v>
      </c>
      <c r="C18" s="1">
        <f t="shared" si="0"/>
        <v>-368.38310654402289</v>
      </c>
      <c r="D18" s="1">
        <f t="shared" si="1"/>
        <v>-144.93565602203518</v>
      </c>
      <c r="E18" s="1">
        <f t="shared" si="2"/>
        <v>-223.44745052198775</v>
      </c>
      <c r="F18" s="6">
        <f t="shared" si="6"/>
        <v>147554.08417978839</v>
      </c>
      <c r="H18" s="14">
        <v>44165</v>
      </c>
      <c r="I18">
        <v>11</v>
      </c>
      <c r="J18" s="1">
        <f t="shared" si="3"/>
        <v>-368.38310654402289</v>
      </c>
      <c r="K18" s="1">
        <f t="shared" si="4"/>
        <v>-144.93565602203518</v>
      </c>
      <c r="L18" s="1">
        <f t="shared" si="5"/>
        <v>-223.44745052198775</v>
      </c>
      <c r="M18" s="6">
        <f t="shared" si="7"/>
        <v>-2445.9158202116214</v>
      </c>
      <c r="O18">
        <v>375</v>
      </c>
      <c r="P18" s="1">
        <f t="shared" si="8"/>
        <v>6.616893455977106</v>
      </c>
      <c r="Q18" s="15"/>
    </row>
    <row r="19" spans="1:17" x14ac:dyDescent="0.25">
      <c r="A19" s="8">
        <v>44172</v>
      </c>
      <c r="B19">
        <v>12</v>
      </c>
      <c r="C19" s="1">
        <f t="shared" si="0"/>
        <v>-368.38310654402289</v>
      </c>
      <c r="D19" s="1">
        <f t="shared" si="1"/>
        <v>-144.7165056378694</v>
      </c>
      <c r="E19" s="1">
        <f t="shared" si="2"/>
        <v>-223.66660090615355</v>
      </c>
      <c r="F19" s="6">
        <f t="shared" si="6"/>
        <v>147330.41757888225</v>
      </c>
      <c r="H19" s="14">
        <v>44172</v>
      </c>
      <c r="I19">
        <v>12</v>
      </c>
      <c r="J19" s="1">
        <f t="shared" si="3"/>
        <v>-368.38310654402289</v>
      </c>
      <c r="K19" s="1">
        <f t="shared" si="4"/>
        <v>-144.7165056378694</v>
      </c>
      <c r="L19" s="1">
        <f t="shared" si="5"/>
        <v>-223.66660090615355</v>
      </c>
      <c r="M19" s="6">
        <f t="shared" si="7"/>
        <v>-2669.5824211177751</v>
      </c>
      <c r="O19">
        <v>375</v>
      </c>
      <c r="P19" s="1">
        <f t="shared" si="8"/>
        <v>6.616893455977106</v>
      </c>
      <c r="Q19" s="15"/>
    </row>
    <row r="20" spans="1:17" x14ac:dyDescent="0.25">
      <c r="A20" s="8">
        <v>44179</v>
      </c>
      <c r="B20">
        <v>13</v>
      </c>
      <c r="C20" s="1">
        <f t="shared" si="0"/>
        <v>-368.38310654402289</v>
      </c>
      <c r="D20" s="1">
        <f t="shared" si="1"/>
        <v>-144.49714031774988</v>
      </c>
      <c r="E20" s="1">
        <f t="shared" si="2"/>
        <v>-223.88596622627301</v>
      </c>
      <c r="F20" s="6">
        <f t="shared" si="6"/>
        <v>147106.53161265596</v>
      </c>
      <c r="H20" s="14">
        <v>44179</v>
      </c>
      <c r="I20">
        <v>13</v>
      </c>
      <c r="J20" s="1">
        <f t="shared" si="3"/>
        <v>-368.38310654402289</v>
      </c>
      <c r="K20" s="1">
        <f t="shared" si="4"/>
        <v>-144.49714031774988</v>
      </c>
      <c r="L20" s="1">
        <f t="shared" si="5"/>
        <v>-223.88596622627301</v>
      </c>
      <c r="M20" s="6">
        <f t="shared" si="7"/>
        <v>-2893.4683873440481</v>
      </c>
      <c r="O20">
        <f>375</f>
        <v>375</v>
      </c>
      <c r="P20" s="1">
        <f t="shared" si="8"/>
        <v>6.616893455977106</v>
      </c>
      <c r="Q20" s="15"/>
    </row>
    <row r="21" spans="1:17" x14ac:dyDescent="0.25">
      <c r="A21" s="8">
        <v>44186</v>
      </c>
      <c r="B21">
        <v>14</v>
      </c>
      <c r="C21" s="1">
        <f t="shared" si="0"/>
        <v>-368.38310654402289</v>
      </c>
      <c r="D21" s="1">
        <f t="shared" si="1"/>
        <v>-144.27755985087413</v>
      </c>
      <c r="E21" s="1">
        <f t="shared" si="2"/>
        <v>-224.1055466931488</v>
      </c>
      <c r="F21" s="6">
        <f t="shared" si="6"/>
        <v>146882.42606596282</v>
      </c>
      <c r="H21" s="14">
        <v>44186</v>
      </c>
      <c r="I21">
        <v>14</v>
      </c>
      <c r="J21" s="1">
        <f t="shared" si="3"/>
        <v>-368.38310654402289</v>
      </c>
      <c r="K21" s="1">
        <f t="shared" si="4"/>
        <v>-144.27755985087413</v>
      </c>
      <c r="L21" s="1">
        <f t="shared" si="5"/>
        <v>-224.1055466931488</v>
      </c>
      <c r="M21" s="6">
        <f t="shared" si="7"/>
        <v>-3117.573934037197</v>
      </c>
      <c r="O21">
        <v>375</v>
      </c>
      <c r="P21" s="1">
        <f t="shared" si="8"/>
        <v>6.616893455977106</v>
      </c>
      <c r="Q21" s="15"/>
    </row>
    <row r="22" spans="1:17" x14ac:dyDescent="0.25">
      <c r="A22" s="8">
        <v>44193</v>
      </c>
      <c r="B22">
        <v>15</v>
      </c>
      <c r="C22" s="1">
        <f t="shared" si="0"/>
        <v>-368.38310654402289</v>
      </c>
      <c r="D22" s="1">
        <f t="shared" si="1"/>
        <v>-144.05776402623275</v>
      </c>
      <c r="E22" s="1">
        <f t="shared" si="2"/>
        <v>-224.32534251779018</v>
      </c>
      <c r="F22" s="6">
        <f t="shared" si="6"/>
        <v>146658.10072344504</v>
      </c>
      <c r="H22" s="14">
        <v>44193</v>
      </c>
      <c r="I22">
        <v>15</v>
      </c>
      <c r="J22" s="1">
        <f t="shared" si="3"/>
        <v>-368.38310654402289</v>
      </c>
      <c r="K22" s="1">
        <f t="shared" si="4"/>
        <v>-144.05776402623275</v>
      </c>
      <c r="L22" s="1">
        <f t="shared" si="5"/>
        <v>-224.32534251779018</v>
      </c>
      <c r="M22" s="6">
        <f t="shared" si="7"/>
        <v>-3341.899276554987</v>
      </c>
      <c r="O22">
        <v>375</v>
      </c>
      <c r="P22" s="1">
        <f t="shared" si="8"/>
        <v>6.616893455977106</v>
      </c>
      <c r="Q22" s="15"/>
    </row>
    <row r="23" spans="1:17" x14ac:dyDescent="0.25">
      <c r="A23" s="8">
        <v>44200</v>
      </c>
      <c r="B23">
        <v>16</v>
      </c>
      <c r="C23" s="1">
        <f t="shared" si="0"/>
        <v>-368.38310654402289</v>
      </c>
      <c r="D23" s="1">
        <f t="shared" si="1"/>
        <v>-143.83775263260952</v>
      </c>
      <c r="E23" s="1">
        <f t="shared" si="2"/>
        <v>-224.54535391141337</v>
      </c>
      <c r="F23" s="6">
        <f t="shared" si="6"/>
        <v>146433.55536953363</v>
      </c>
      <c r="H23" s="14">
        <v>44200</v>
      </c>
      <c r="I23">
        <v>16</v>
      </c>
      <c r="J23" s="1">
        <f t="shared" si="3"/>
        <v>-368.38310654402289</v>
      </c>
      <c r="K23" s="1">
        <f t="shared" si="4"/>
        <v>-143.83775263260952</v>
      </c>
      <c r="L23" s="1">
        <f t="shared" si="5"/>
        <v>-224.54535391141337</v>
      </c>
      <c r="M23" s="6">
        <f t="shared" si="7"/>
        <v>-3566.4446304664002</v>
      </c>
      <c r="O23">
        <f>375</f>
        <v>375</v>
      </c>
      <c r="P23" s="1">
        <f t="shared" si="8"/>
        <v>6.616893455977106</v>
      </c>
      <c r="Q23" s="15"/>
    </row>
    <row r="24" spans="1:17" x14ac:dyDescent="0.25">
      <c r="A24" s="8">
        <v>44207</v>
      </c>
      <c r="B24">
        <v>17</v>
      </c>
      <c r="C24" s="1">
        <f t="shared" si="0"/>
        <v>-368.38310654402289</v>
      </c>
      <c r="D24" s="1">
        <f t="shared" si="1"/>
        <v>-143.61752545858101</v>
      </c>
      <c r="E24" s="1">
        <f t="shared" si="2"/>
        <v>-224.76558108544185</v>
      </c>
      <c r="F24" s="6">
        <f t="shared" si="6"/>
        <v>146208.78978844819</v>
      </c>
      <c r="H24" s="14">
        <v>44207</v>
      </c>
      <c r="I24">
        <v>17</v>
      </c>
      <c r="J24" s="1">
        <f t="shared" si="3"/>
        <v>-368.38310654402289</v>
      </c>
      <c r="K24" s="1">
        <f t="shared" si="4"/>
        <v>-143.61752545858101</v>
      </c>
      <c r="L24" s="1">
        <f t="shared" si="5"/>
        <v>-224.76558108544185</v>
      </c>
      <c r="M24" s="6">
        <f t="shared" si="7"/>
        <v>-3791.2102115518419</v>
      </c>
      <c r="O24">
        <v>375</v>
      </c>
      <c r="P24" s="1">
        <f t="shared" si="8"/>
        <v>6.616893455977106</v>
      </c>
      <c r="Q24" s="15"/>
    </row>
    <row r="25" spans="1:17" x14ac:dyDescent="0.25">
      <c r="A25" s="8">
        <v>44214</v>
      </c>
      <c r="B25">
        <v>18</v>
      </c>
      <c r="C25" s="1">
        <f t="shared" si="0"/>
        <v>-368.38310654402289</v>
      </c>
      <c r="D25" s="1">
        <f t="shared" si="1"/>
        <v>-143.39708229251647</v>
      </c>
      <c r="E25" s="1">
        <f t="shared" si="2"/>
        <v>-224.98602425150642</v>
      </c>
      <c r="F25" s="6">
        <f t="shared" si="6"/>
        <v>145983.80376419669</v>
      </c>
      <c r="H25" s="14">
        <v>44214</v>
      </c>
      <c r="I25">
        <v>18</v>
      </c>
      <c r="J25" s="1">
        <f t="shared" si="3"/>
        <v>-368.38310654402289</v>
      </c>
      <c r="K25" s="1">
        <f t="shared" si="4"/>
        <v>-143.39708229251647</v>
      </c>
      <c r="L25" s="1">
        <f t="shared" si="5"/>
        <v>-224.98602425150642</v>
      </c>
      <c r="M25" s="6">
        <f t="shared" si="7"/>
        <v>-4016.1962358033484</v>
      </c>
      <c r="O25">
        <v>375</v>
      </c>
      <c r="P25" s="1">
        <f t="shared" si="8"/>
        <v>6.616893455977106</v>
      </c>
      <c r="Q25" s="15"/>
    </row>
    <row r="26" spans="1:17" x14ac:dyDescent="0.25">
      <c r="A26" s="8">
        <v>44221</v>
      </c>
      <c r="B26">
        <v>19</v>
      </c>
      <c r="C26" s="1">
        <f t="shared" si="0"/>
        <v>-368.38310654402289</v>
      </c>
      <c r="D26" s="1">
        <f t="shared" si="1"/>
        <v>-143.17642292257747</v>
      </c>
      <c r="E26" s="1">
        <f t="shared" si="2"/>
        <v>-225.20668362144542</v>
      </c>
      <c r="F26" s="6">
        <f t="shared" si="6"/>
        <v>145758.59708057524</v>
      </c>
      <c r="H26" s="14">
        <v>44221</v>
      </c>
      <c r="I26">
        <v>19</v>
      </c>
      <c r="J26" s="1">
        <f t="shared" si="3"/>
        <v>-368.38310654402289</v>
      </c>
      <c r="K26" s="1">
        <f t="shared" si="4"/>
        <v>-143.17642292257747</v>
      </c>
      <c r="L26" s="1">
        <f t="shared" si="5"/>
        <v>-225.20668362144542</v>
      </c>
      <c r="M26" s="6">
        <f t="shared" si="7"/>
        <v>-4241.4029194247942</v>
      </c>
      <c r="O26">
        <f>375</f>
        <v>375</v>
      </c>
      <c r="P26" s="1">
        <f t="shared" si="8"/>
        <v>6.616893455977106</v>
      </c>
      <c r="Q26" s="15"/>
    </row>
    <row r="27" spans="1:17" x14ac:dyDescent="0.25">
      <c r="A27" s="8">
        <v>44228</v>
      </c>
      <c r="B27">
        <v>20</v>
      </c>
      <c r="C27" s="1">
        <f t="shared" si="0"/>
        <v>-368.38310654402289</v>
      </c>
      <c r="D27" s="1">
        <f t="shared" si="1"/>
        <v>-142.95554713671797</v>
      </c>
      <c r="E27" s="1">
        <f t="shared" si="2"/>
        <v>-225.42755940730493</v>
      </c>
      <c r="F27" s="6">
        <f t="shared" si="6"/>
        <v>145533.16952116793</v>
      </c>
      <c r="H27" s="14">
        <v>44228</v>
      </c>
      <c r="I27">
        <v>20</v>
      </c>
      <c r="J27" s="1">
        <f t="shared" si="3"/>
        <v>-368.38310654402289</v>
      </c>
      <c r="K27" s="1">
        <f t="shared" si="4"/>
        <v>-142.95554713671797</v>
      </c>
      <c r="L27" s="1">
        <f t="shared" si="5"/>
        <v>-225.42755940730493</v>
      </c>
      <c r="M27" s="6">
        <f t="shared" si="7"/>
        <v>-4466.8304788320993</v>
      </c>
      <c r="O27">
        <v>375</v>
      </c>
      <c r="P27" s="1">
        <f t="shared" si="8"/>
        <v>6.616893455977106</v>
      </c>
      <c r="Q27" s="15"/>
    </row>
    <row r="28" spans="1:17" x14ac:dyDescent="0.25">
      <c r="A28" s="8">
        <v>44235</v>
      </c>
      <c r="B28">
        <v>21</v>
      </c>
      <c r="C28" s="1">
        <f t="shared" si="0"/>
        <v>-368.38310654402289</v>
      </c>
      <c r="D28" s="1">
        <f t="shared" si="1"/>
        <v>-142.73445472268392</v>
      </c>
      <c r="E28" s="1">
        <f t="shared" si="2"/>
        <v>-225.64865182133903</v>
      </c>
      <c r="F28" s="6">
        <f t="shared" si="6"/>
        <v>145307.5208693466</v>
      </c>
      <c r="H28" s="14">
        <v>44235</v>
      </c>
      <c r="I28">
        <v>21</v>
      </c>
      <c r="J28" s="1">
        <f t="shared" si="3"/>
        <v>-368.38310654402289</v>
      </c>
      <c r="K28" s="1">
        <f t="shared" si="4"/>
        <v>-142.73445472268392</v>
      </c>
      <c r="L28" s="1">
        <f t="shared" si="5"/>
        <v>-225.64865182133903</v>
      </c>
      <c r="M28" s="6">
        <f t="shared" si="7"/>
        <v>-4692.479130653438</v>
      </c>
      <c r="O28">
        <v>375</v>
      </c>
      <c r="P28" s="1">
        <f t="shared" si="8"/>
        <v>6.616893455977106</v>
      </c>
      <c r="Q28" s="15"/>
    </row>
    <row r="29" spans="1:17" x14ac:dyDescent="0.25">
      <c r="A29" s="8">
        <v>44242</v>
      </c>
      <c r="B29">
        <v>22</v>
      </c>
      <c r="C29" s="1">
        <f t="shared" si="0"/>
        <v>-368.38310654402289</v>
      </c>
      <c r="D29" s="1">
        <f t="shared" si="1"/>
        <v>-142.51314546801299</v>
      </c>
      <c r="E29" s="1">
        <f t="shared" si="2"/>
        <v>-225.86996107600993</v>
      </c>
      <c r="F29" s="6">
        <f t="shared" si="6"/>
        <v>145081.65090827059</v>
      </c>
      <c r="H29" s="14">
        <v>44242</v>
      </c>
      <c r="I29">
        <v>22</v>
      </c>
      <c r="J29" s="1">
        <f t="shared" si="3"/>
        <v>-368.38310654402289</v>
      </c>
      <c r="K29" s="1">
        <f t="shared" si="4"/>
        <v>-142.51314546801299</v>
      </c>
      <c r="L29" s="1">
        <f t="shared" si="5"/>
        <v>-225.86996107600993</v>
      </c>
      <c r="M29" s="6">
        <f t="shared" si="7"/>
        <v>-4918.3490917294475</v>
      </c>
      <c r="O29">
        <f>375</f>
        <v>375</v>
      </c>
      <c r="P29" s="1">
        <f t="shared" si="8"/>
        <v>6.616893455977106</v>
      </c>
      <c r="Q29" s="15"/>
    </row>
    <row r="30" spans="1:17" x14ac:dyDescent="0.25">
      <c r="A30" s="8">
        <v>44249</v>
      </c>
      <c r="B30">
        <v>23</v>
      </c>
      <c r="C30" s="1">
        <f t="shared" si="0"/>
        <v>-368.38310654402289</v>
      </c>
      <c r="D30" s="1">
        <f t="shared" si="1"/>
        <v>-142.2916191600346</v>
      </c>
      <c r="E30" s="1">
        <f t="shared" si="2"/>
        <v>-226.09148738398829</v>
      </c>
      <c r="F30" s="6">
        <f t="shared" si="6"/>
        <v>144855.5594208866</v>
      </c>
      <c r="H30" s="14">
        <v>44249</v>
      </c>
      <c r="I30">
        <v>23</v>
      </c>
      <c r="J30" s="1">
        <f t="shared" si="3"/>
        <v>-368.38310654402289</v>
      </c>
      <c r="K30" s="1">
        <f t="shared" si="4"/>
        <v>-142.2916191600346</v>
      </c>
      <c r="L30" s="1">
        <f t="shared" si="5"/>
        <v>-226.09148738398829</v>
      </c>
      <c r="M30" s="6">
        <f t="shared" si="7"/>
        <v>-5144.4405791134359</v>
      </c>
      <c r="O30">
        <v>375</v>
      </c>
      <c r="P30" s="1">
        <f t="shared" si="8"/>
        <v>6.616893455977106</v>
      </c>
      <c r="Q30" s="15"/>
    </row>
    <row r="31" spans="1:17" x14ac:dyDescent="0.25">
      <c r="A31" s="7">
        <v>44256</v>
      </c>
      <c r="B31">
        <v>24</v>
      </c>
      <c r="C31" s="1">
        <f t="shared" si="0"/>
        <v>-368.38310654402289</v>
      </c>
      <c r="D31" s="1">
        <f t="shared" si="1"/>
        <v>-142.06987558586951</v>
      </c>
      <c r="E31" s="1">
        <f t="shared" si="2"/>
        <v>-226.31323095815338</v>
      </c>
      <c r="F31" s="6">
        <f t="shared" si="6"/>
        <v>144629.24618992844</v>
      </c>
      <c r="H31" s="16">
        <v>44256</v>
      </c>
      <c r="I31">
        <v>24</v>
      </c>
      <c r="J31" s="1">
        <f t="shared" si="3"/>
        <v>-368.38310654402289</v>
      </c>
      <c r="K31" s="1">
        <f t="shared" si="4"/>
        <v>-142.06987558586951</v>
      </c>
      <c r="L31" s="1">
        <f t="shared" si="5"/>
        <v>-226.31323095815338</v>
      </c>
      <c r="M31" s="6">
        <f t="shared" si="7"/>
        <v>-5370.7538100715892</v>
      </c>
      <c r="O31">
        <v>375</v>
      </c>
      <c r="P31" s="1">
        <f t="shared" si="8"/>
        <v>6.616893455977106</v>
      </c>
      <c r="Q31" s="15"/>
    </row>
    <row r="32" spans="1:17" x14ac:dyDescent="0.25">
      <c r="A32" s="7">
        <v>44263</v>
      </c>
      <c r="B32">
        <v>25</v>
      </c>
      <c r="C32" s="1">
        <f t="shared" si="0"/>
        <v>-368.38310654402289</v>
      </c>
      <c r="D32" s="1">
        <f t="shared" si="1"/>
        <v>-141.8479145324298</v>
      </c>
      <c r="E32" s="1">
        <f t="shared" si="2"/>
        <v>-226.5351920115931</v>
      </c>
      <c r="F32" s="6">
        <f t="shared" si="6"/>
        <v>144402.71099791685</v>
      </c>
      <c r="H32" s="16">
        <v>44263</v>
      </c>
      <c r="I32">
        <v>25</v>
      </c>
      <c r="J32" s="1">
        <f t="shared" si="3"/>
        <v>-368.38310654402289</v>
      </c>
      <c r="K32" s="1">
        <f t="shared" si="4"/>
        <v>-141.8479145324298</v>
      </c>
      <c r="L32" s="1">
        <f t="shared" si="5"/>
        <v>-226.5351920115931</v>
      </c>
      <c r="M32" s="6">
        <f t="shared" si="7"/>
        <v>-5597.2890020831819</v>
      </c>
      <c r="O32">
        <f>375</f>
        <v>375</v>
      </c>
      <c r="P32" s="1">
        <f t="shared" si="8"/>
        <v>6.616893455977106</v>
      </c>
      <c r="Q32" s="15"/>
    </row>
    <row r="33" spans="1:17" x14ac:dyDescent="0.25">
      <c r="A33" s="7">
        <v>44270</v>
      </c>
      <c r="B33">
        <v>26</v>
      </c>
      <c r="C33" s="1">
        <f t="shared" si="0"/>
        <v>-368.38310654402289</v>
      </c>
      <c r="D33" s="1">
        <f t="shared" si="1"/>
        <v>-141.62573578641843</v>
      </c>
      <c r="E33" s="1">
        <f t="shared" si="2"/>
        <v>-226.75737075760449</v>
      </c>
      <c r="F33" s="6">
        <f t="shared" si="6"/>
        <v>144175.95362715924</v>
      </c>
      <c r="H33" s="16">
        <v>44270</v>
      </c>
      <c r="I33">
        <v>26</v>
      </c>
      <c r="J33" s="1">
        <f t="shared" si="3"/>
        <v>-368.38310654402289</v>
      </c>
      <c r="K33" s="1">
        <f t="shared" si="4"/>
        <v>-141.62573578641843</v>
      </c>
      <c r="L33" s="1">
        <f t="shared" si="5"/>
        <v>-226.75737075760449</v>
      </c>
      <c r="M33" s="6">
        <f t="shared" si="7"/>
        <v>-5824.0463728407867</v>
      </c>
      <c r="O33">
        <v>375</v>
      </c>
      <c r="P33" s="1">
        <f t="shared" si="8"/>
        <v>6.616893455977106</v>
      </c>
      <c r="Q33" s="15"/>
    </row>
    <row r="34" spans="1:17" x14ac:dyDescent="0.25">
      <c r="A34" s="7">
        <v>44277</v>
      </c>
      <c r="B34">
        <v>27</v>
      </c>
      <c r="C34" s="1">
        <f t="shared" si="0"/>
        <v>-368.38310654402289</v>
      </c>
      <c r="D34" s="1">
        <f t="shared" si="1"/>
        <v>-141.40333913432923</v>
      </c>
      <c r="E34" s="1">
        <f t="shared" si="2"/>
        <v>-226.97976740969369</v>
      </c>
      <c r="F34" s="6">
        <f t="shared" si="6"/>
        <v>143948.97385974953</v>
      </c>
      <c r="H34" s="16">
        <v>44277</v>
      </c>
      <c r="I34">
        <v>27</v>
      </c>
      <c r="J34" s="1">
        <f t="shared" si="3"/>
        <v>-368.38310654402289</v>
      </c>
      <c r="K34" s="1">
        <f t="shared" si="4"/>
        <v>-141.40333913432923</v>
      </c>
      <c r="L34" s="1">
        <f t="shared" si="5"/>
        <v>-226.97976740969369</v>
      </c>
      <c r="M34" s="6">
        <f t="shared" si="7"/>
        <v>-6051.0261402504802</v>
      </c>
      <c r="O34">
        <v>375</v>
      </c>
      <c r="P34" s="1">
        <f t="shared" si="8"/>
        <v>6.616893455977106</v>
      </c>
      <c r="Q34" s="15"/>
    </row>
    <row r="35" spans="1:17" x14ac:dyDescent="0.25">
      <c r="A35" s="7">
        <v>44284</v>
      </c>
      <c r="B35">
        <v>28</v>
      </c>
      <c r="C35" s="1">
        <f t="shared" si="0"/>
        <v>-368.38310654402289</v>
      </c>
      <c r="D35" s="1">
        <f t="shared" si="1"/>
        <v>-141.18072436244663</v>
      </c>
      <c r="E35" s="1">
        <f t="shared" si="2"/>
        <v>-227.20238218157624</v>
      </c>
      <c r="F35" s="6">
        <f t="shared" si="6"/>
        <v>143721.77147756796</v>
      </c>
      <c r="H35" s="16">
        <v>44284</v>
      </c>
      <c r="I35">
        <v>28</v>
      </c>
      <c r="J35" s="1">
        <f t="shared" si="3"/>
        <v>-368.38310654402289</v>
      </c>
      <c r="K35" s="1">
        <f t="shared" si="4"/>
        <v>-141.18072436244663</v>
      </c>
      <c r="L35" s="1">
        <f t="shared" si="5"/>
        <v>-227.20238218157624</v>
      </c>
      <c r="M35" s="6">
        <f t="shared" si="7"/>
        <v>-6278.2285224320567</v>
      </c>
      <c r="O35">
        <f>375</f>
        <v>375</v>
      </c>
      <c r="P35" s="1">
        <f t="shared" si="8"/>
        <v>6.616893455977106</v>
      </c>
      <c r="Q35" s="15"/>
    </row>
    <row r="36" spans="1:17" x14ac:dyDescent="0.25">
      <c r="A36" s="7">
        <v>44291</v>
      </c>
      <c r="B36">
        <v>29</v>
      </c>
      <c r="C36" s="1">
        <f t="shared" si="0"/>
        <v>-368.38310654402289</v>
      </c>
      <c r="D36" s="1">
        <f t="shared" si="1"/>
        <v>-140.95789125684544</v>
      </c>
      <c r="E36" s="1">
        <f t="shared" si="2"/>
        <v>-227.42521528717745</v>
      </c>
      <c r="F36" s="6">
        <f t="shared" si="6"/>
        <v>143494.3462622808</v>
      </c>
      <c r="H36" s="16">
        <v>44291</v>
      </c>
      <c r="I36">
        <v>29</v>
      </c>
      <c r="J36" s="1">
        <f t="shared" si="3"/>
        <v>-368.38310654402289</v>
      </c>
      <c r="K36" s="1">
        <f t="shared" si="4"/>
        <v>-140.95789125684544</v>
      </c>
      <c r="L36" s="1">
        <f t="shared" si="5"/>
        <v>-227.42521528717745</v>
      </c>
      <c r="M36" s="6">
        <f t="shared" si="7"/>
        <v>-6505.6537377192344</v>
      </c>
      <c r="O36">
        <v>375</v>
      </c>
      <c r="P36" s="1">
        <f t="shared" si="8"/>
        <v>6.616893455977106</v>
      </c>
      <c r="Q36" s="15"/>
    </row>
    <row r="37" spans="1:17" x14ac:dyDescent="0.25">
      <c r="A37" s="7">
        <v>44298</v>
      </c>
      <c r="B37">
        <v>30</v>
      </c>
      <c r="C37" s="1">
        <f t="shared" si="0"/>
        <v>-368.38310654402289</v>
      </c>
      <c r="D37" s="1">
        <f t="shared" si="1"/>
        <v>-140.73483960339075</v>
      </c>
      <c r="E37" s="1">
        <f t="shared" si="2"/>
        <v>-227.64826694063217</v>
      </c>
      <c r="F37" s="6">
        <f t="shared" si="6"/>
        <v>143266.69799534016</v>
      </c>
      <c r="H37" s="16">
        <v>44298</v>
      </c>
      <c r="I37">
        <v>30</v>
      </c>
      <c r="J37" s="1">
        <f t="shared" si="3"/>
        <v>-368.38310654402289</v>
      </c>
      <c r="K37" s="1">
        <f t="shared" si="4"/>
        <v>-140.73483960339075</v>
      </c>
      <c r="L37" s="1">
        <f t="shared" si="5"/>
        <v>-227.64826694063217</v>
      </c>
      <c r="M37" s="6">
        <f t="shared" si="7"/>
        <v>-6733.3020046598667</v>
      </c>
      <c r="O37">
        <v>375</v>
      </c>
      <c r="P37" s="1">
        <f t="shared" si="8"/>
        <v>6.616893455977106</v>
      </c>
      <c r="Q37" s="15"/>
    </row>
    <row r="38" spans="1:17" x14ac:dyDescent="0.25">
      <c r="A38" s="7">
        <v>44305</v>
      </c>
      <c r="B38">
        <v>31</v>
      </c>
      <c r="C38" s="1">
        <f t="shared" si="0"/>
        <v>-368.38310654402289</v>
      </c>
      <c r="D38" s="1">
        <f t="shared" si="1"/>
        <v>-140.51156918773745</v>
      </c>
      <c r="E38" s="1">
        <f t="shared" si="2"/>
        <v>-227.87153735628547</v>
      </c>
      <c r="F38" s="6">
        <f t="shared" si="6"/>
        <v>143038.82645798387</v>
      </c>
      <c r="H38" s="16">
        <v>44305</v>
      </c>
      <c r="I38">
        <v>31</v>
      </c>
      <c r="J38" s="1">
        <f t="shared" si="3"/>
        <v>-368.38310654402289</v>
      </c>
      <c r="K38" s="1">
        <f t="shared" si="4"/>
        <v>-140.51156918773745</v>
      </c>
      <c r="L38" s="1">
        <f t="shared" si="5"/>
        <v>-227.87153735628547</v>
      </c>
      <c r="M38" s="6">
        <f t="shared" si="7"/>
        <v>-6961.1735420161522</v>
      </c>
      <c r="O38">
        <f>375</f>
        <v>375</v>
      </c>
      <c r="P38" s="1">
        <f t="shared" si="8"/>
        <v>6.616893455977106</v>
      </c>
      <c r="Q38" s="15"/>
    </row>
    <row r="39" spans="1:17" x14ac:dyDescent="0.25">
      <c r="A39" s="7">
        <v>44312</v>
      </c>
      <c r="B39">
        <v>32</v>
      </c>
      <c r="C39" s="1">
        <f t="shared" si="0"/>
        <v>-368.38310654402289</v>
      </c>
      <c r="D39" s="1">
        <f t="shared" si="1"/>
        <v>-140.2880797953303</v>
      </c>
      <c r="E39" s="1">
        <f t="shared" si="2"/>
        <v>-228.09502674869256</v>
      </c>
      <c r="F39" s="6">
        <f t="shared" si="6"/>
        <v>142810.73143123518</v>
      </c>
      <c r="H39" s="16">
        <v>44312</v>
      </c>
      <c r="I39">
        <v>32</v>
      </c>
      <c r="J39" s="1">
        <f t="shared" si="3"/>
        <v>-368.38310654402289</v>
      </c>
      <c r="K39" s="1">
        <f t="shared" si="4"/>
        <v>-140.2880797953303</v>
      </c>
      <c r="L39" s="1">
        <f t="shared" si="5"/>
        <v>-228.09502674869256</v>
      </c>
      <c r="M39" s="6">
        <f t="shared" si="7"/>
        <v>-7189.2685687648445</v>
      </c>
      <c r="O39">
        <v>375</v>
      </c>
      <c r="P39" s="1">
        <f t="shared" si="8"/>
        <v>6.616893455977106</v>
      </c>
      <c r="Q39" s="15"/>
    </row>
    <row r="40" spans="1:17" x14ac:dyDescent="0.25">
      <c r="A40" s="7">
        <v>44319</v>
      </c>
      <c r="B40">
        <v>33</v>
      </c>
      <c r="C40" s="1">
        <f t="shared" si="0"/>
        <v>-368.38310654402289</v>
      </c>
      <c r="D40" s="1">
        <f t="shared" si="1"/>
        <v>-140.06437121140371</v>
      </c>
      <c r="E40" s="1">
        <f t="shared" si="2"/>
        <v>-228.31873533261918</v>
      </c>
      <c r="F40" s="6">
        <f t="shared" si="6"/>
        <v>142582.41269590257</v>
      </c>
      <c r="H40" s="16">
        <v>44319</v>
      </c>
      <c r="I40">
        <v>33</v>
      </c>
      <c r="J40" s="1">
        <f t="shared" si="3"/>
        <v>-368.38310654402289</v>
      </c>
      <c r="K40" s="1">
        <f t="shared" si="4"/>
        <v>-140.06437121140371</v>
      </c>
      <c r="L40" s="1">
        <f t="shared" si="5"/>
        <v>-228.31873533261918</v>
      </c>
      <c r="M40" s="6">
        <f t="shared" si="7"/>
        <v>-7417.5873040974639</v>
      </c>
      <c r="O40">
        <v>375</v>
      </c>
      <c r="P40" s="1">
        <f t="shared" si="8"/>
        <v>6.616893455977106</v>
      </c>
      <c r="Q40" s="15"/>
    </row>
    <row r="41" spans="1:17" x14ac:dyDescent="0.25">
      <c r="A41" s="7">
        <v>44326</v>
      </c>
      <c r="B41">
        <v>34</v>
      </c>
      <c r="C41" s="1">
        <f t="shared" si="0"/>
        <v>-368.38310654402289</v>
      </c>
      <c r="D41" s="1">
        <f t="shared" si="1"/>
        <v>-139.84044322098131</v>
      </c>
      <c r="E41" s="1">
        <f t="shared" si="2"/>
        <v>-228.54266332304158</v>
      </c>
      <c r="F41" s="6">
        <f t="shared" si="6"/>
        <v>142353.87003257952</v>
      </c>
      <c r="H41" s="16">
        <v>44326</v>
      </c>
      <c r="I41">
        <v>34</v>
      </c>
      <c r="J41" s="1">
        <f t="shared" si="3"/>
        <v>-368.38310654402289</v>
      </c>
      <c r="K41" s="1">
        <f t="shared" si="4"/>
        <v>-139.84044322098131</v>
      </c>
      <c r="L41" s="1">
        <f t="shared" si="5"/>
        <v>-228.54266332304158</v>
      </c>
      <c r="M41" s="6">
        <f t="shared" si="7"/>
        <v>-7646.1299674205056</v>
      </c>
      <c r="O41">
        <f>375</f>
        <v>375</v>
      </c>
      <c r="P41" s="1">
        <f t="shared" si="8"/>
        <v>6.616893455977106</v>
      </c>
      <c r="Q41" s="15"/>
    </row>
    <row r="42" spans="1:17" x14ac:dyDescent="0.25">
      <c r="A42" s="7">
        <v>44333</v>
      </c>
      <c r="B42">
        <v>35</v>
      </c>
      <c r="C42" s="1">
        <f t="shared" si="0"/>
        <v>-368.38310654402289</v>
      </c>
      <c r="D42" s="1">
        <f t="shared" si="1"/>
        <v>-139.61629560887602</v>
      </c>
      <c r="E42" s="1">
        <f t="shared" si="2"/>
        <v>-228.76681093514688</v>
      </c>
      <c r="F42" s="6">
        <f t="shared" si="6"/>
        <v>142125.10322164439</v>
      </c>
      <c r="H42" s="16">
        <v>44333</v>
      </c>
      <c r="I42">
        <v>35</v>
      </c>
      <c r="J42" s="1">
        <f t="shared" si="3"/>
        <v>-368.38310654402289</v>
      </c>
      <c r="K42" s="1">
        <f t="shared" si="4"/>
        <v>-139.61629560887602</v>
      </c>
      <c r="L42" s="1">
        <f t="shared" si="5"/>
        <v>-228.76681093514688</v>
      </c>
      <c r="M42" s="6">
        <f t="shared" si="7"/>
        <v>-7874.8967783556527</v>
      </c>
      <c r="O42">
        <v>375</v>
      </c>
      <c r="P42" s="1">
        <f t="shared" si="8"/>
        <v>6.616893455977106</v>
      </c>
      <c r="Q42" s="15"/>
    </row>
    <row r="43" spans="1:17" x14ac:dyDescent="0.25">
      <c r="A43" s="7">
        <v>44340</v>
      </c>
      <c r="B43">
        <v>36</v>
      </c>
      <c r="C43" s="1">
        <f t="shared" si="0"/>
        <v>-368.38310654402289</v>
      </c>
      <c r="D43" s="1">
        <f t="shared" si="1"/>
        <v>-139.39192815968966</v>
      </c>
      <c r="E43" s="1">
        <f t="shared" si="2"/>
        <v>-228.99117838433324</v>
      </c>
      <c r="F43" s="6">
        <f t="shared" si="6"/>
        <v>141896.11204326004</v>
      </c>
      <c r="H43" s="16">
        <v>44340</v>
      </c>
      <c r="I43">
        <v>36</v>
      </c>
      <c r="J43" s="1">
        <f t="shared" si="3"/>
        <v>-368.38310654402289</v>
      </c>
      <c r="K43" s="1">
        <f t="shared" si="4"/>
        <v>-139.39192815968966</v>
      </c>
      <c r="L43" s="1">
        <f t="shared" si="5"/>
        <v>-228.99117838433324</v>
      </c>
      <c r="M43" s="6">
        <f t="shared" si="7"/>
        <v>-8103.8879567399863</v>
      </c>
      <c r="O43">
        <v>375</v>
      </c>
      <c r="P43" s="1">
        <f t="shared" si="8"/>
        <v>6.616893455977106</v>
      </c>
      <c r="Q43" s="15"/>
    </row>
    <row r="44" spans="1:17" x14ac:dyDescent="0.25">
      <c r="A44" s="7">
        <v>44347</v>
      </c>
      <c r="B44">
        <v>37</v>
      </c>
      <c r="C44" s="1">
        <f t="shared" si="0"/>
        <v>-368.38310654402289</v>
      </c>
      <c r="D44" s="1">
        <f t="shared" si="1"/>
        <v>-139.16734065781267</v>
      </c>
      <c r="E44" s="1">
        <f t="shared" si="2"/>
        <v>-229.21576588621019</v>
      </c>
      <c r="F44" s="6">
        <f t="shared" si="6"/>
        <v>141666.89627737383</v>
      </c>
      <c r="H44" s="16">
        <v>44347</v>
      </c>
      <c r="I44">
        <v>37</v>
      </c>
      <c r="J44" s="1">
        <f t="shared" si="3"/>
        <v>-368.38310654402289</v>
      </c>
      <c r="K44" s="1">
        <f t="shared" si="4"/>
        <v>-139.16734065781267</v>
      </c>
      <c r="L44" s="1">
        <f t="shared" si="5"/>
        <v>-229.21576588621019</v>
      </c>
      <c r="M44" s="6">
        <f t="shared" si="7"/>
        <v>-8333.103722626196</v>
      </c>
      <c r="O44">
        <f>375</f>
        <v>375</v>
      </c>
      <c r="P44" s="1">
        <f t="shared" si="8"/>
        <v>6.616893455977106</v>
      </c>
      <c r="Q44" s="15"/>
    </row>
    <row r="45" spans="1:17" x14ac:dyDescent="0.25">
      <c r="A45" s="7">
        <v>44354</v>
      </c>
      <c r="B45">
        <v>38</v>
      </c>
      <c r="C45" s="1">
        <f t="shared" si="0"/>
        <v>-368.38310654402289</v>
      </c>
      <c r="D45" s="1">
        <f t="shared" si="1"/>
        <v>-138.94253288742431</v>
      </c>
      <c r="E45" s="1">
        <f t="shared" si="2"/>
        <v>-229.44057365659859</v>
      </c>
      <c r="F45" s="6">
        <f t="shared" si="6"/>
        <v>141437.45570371722</v>
      </c>
      <c r="H45" s="16">
        <v>44354</v>
      </c>
      <c r="I45">
        <v>38</v>
      </c>
      <c r="J45" s="1">
        <f t="shared" si="3"/>
        <v>-368.38310654402289</v>
      </c>
      <c r="K45" s="1">
        <f t="shared" si="4"/>
        <v>-138.94253288742431</v>
      </c>
      <c r="L45" s="1">
        <f t="shared" si="5"/>
        <v>-229.44057365659859</v>
      </c>
      <c r="M45" s="6">
        <f t="shared" si="7"/>
        <v>-8562.5442962827947</v>
      </c>
      <c r="O45">
        <v>375</v>
      </c>
      <c r="P45" s="1">
        <f t="shared" si="8"/>
        <v>6.616893455977106</v>
      </c>
      <c r="Q45" s="15"/>
    </row>
    <row r="46" spans="1:17" x14ac:dyDescent="0.25">
      <c r="A46" s="7">
        <v>44361</v>
      </c>
      <c r="B46">
        <v>39</v>
      </c>
      <c r="C46" s="1">
        <f t="shared" si="0"/>
        <v>-368.38310654402289</v>
      </c>
      <c r="D46" s="1">
        <f t="shared" si="1"/>
        <v>-138.71750463249185</v>
      </c>
      <c r="E46" s="1">
        <f t="shared" si="2"/>
        <v>-229.66560191153101</v>
      </c>
      <c r="F46" s="6">
        <f t="shared" si="6"/>
        <v>141207.7901018057</v>
      </c>
      <c r="H46" s="16">
        <v>44361</v>
      </c>
      <c r="I46">
        <v>39</v>
      </c>
      <c r="J46" s="1">
        <f t="shared" si="3"/>
        <v>-368.38310654402289</v>
      </c>
      <c r="K46" s="1">
        <f t="shared" si="4"/>
        <v>-138.71750463249185</v>
      </c>
      <c r="L46" s="1">
        <f t="shared" si="5"/>
        <v>-229.66560191153101</v>
      </c>
      <c r="M46" s="6">
        <f t="shared" si="7"/>
        <v>-8792.2098981943254</v>
      </c>
      <c r="O46">
        <v>375</v>
      </c>
      <c r="P46" s="1">
        <f t="shared" si="8"/>
        <v>6.616893455977106</v>
      </c>
      <c r="Q46" s="15"/>
    </row>
    <row r="47" spans="1:17" x14ac:dyDescent="0.25">
      <c r="A47" s="7">
        <v>44368</v>
      </c>
      <c r="B47">
        <v>40</v>
      </c>
      <c r="C47" s="1">
        <f t="shared" si="0"/>
        <v>-368.38310654402289</v>
      </c>
      <c r="D47" s="1">
        <f t="shared" si="1"/>
        <v>-138.49225567677095</v>
      </c>
      <c r="E47" s="1">
        <f t="shared" si="2"/>
        <v>-229.89085086725197</v>
      </c>
      <c r="F47" s="6">
        <f t="shared" si="6"/>
        <v>140977.89925093844</v>
      </c>
      <c r="H47" s="16">
        <v>44368</v>
      </c>
      <c r="I47">
        <v>40</v>
      </c>
      <c r="J47" s="1">
        <f t="shared" si="3"/>
        <v>-368.38310654402289</v>
      </c>
      <c r="K47" s="1">
        <f t="shared" si="4"/>
        <v>-138.49225567677095</v>
      </c>
      <c r="L47" s="1">
        <f t="shared" si="5"/>
        <v>-229.89085086725197</v>
      </c>
      <c r="M47" s="6">
        <f t="shared" si="7"/>
        <v>-9022.1007490615775</v>
      </c>
      <c r="O47">
        <f>375</f>
        <v>375</v>
      </c>
      <c r="P47" s="1">
        <f t="shared" si="8"/>
        <v>6.616893455977106</v>
      </c>
      <c r="Q47" s="15"/>
    </row>
    <row r="48" spans="1:17" ht="15.75" thickBot="1" x14ac:dyDescent="0.3">
      <c r="A48" s="28">
        <v>44375</v>
      </c>
      <c r="B48" s="19">
        <v>41</v>
      </c>
      <c r="C48" s="20">
        <f t="shared" si="0"/>
        <v>-368.38310654402289</v>
      </c>
      <c r="D48" s="20">
        <f t="shared" si="1"/>
        <v>-138.26678580380502</v>
      </c>
      <c r="E48" s="20">
        <f t="shared" si="2"/>
        <v>-230.1163207402179</v>
      </c>
      <c r="F48" s="29">
        <v>140476.49</v>
      </c>
      <c r="H48" s="16">
        <v>44375</v>
      </c>
      <c r="I48">
        <v>41</v>
      </c>
      <c r="J48" s="1">
        <f t="shared" si="3"/>
        <v>-368.38310654402289</v>
      </c>
      <c r="K48" s="1">
        <f t="shared" si="4"/>
        <v>-138.26678580380502</v>
      </c>
      <c r="L48" s="1">
        <f t="shared" si="5"/>
        <v>-230.1163207402179</v>
      </c>
      <c r="M48" s="6">
        <f t="shared" si="7"/>
        <v>-9252.2170698017962</v>
      </c>
      <c r="O48">
        <v>375</v>
      </c>
      <c r="P48" s="1">
        <f t="shared" si="8"/>
        <v>6.616893455977106</v>
      </c>
      <c r="Q48" s="15"/>
    </row>
    <row r="49" spans="1:17" x14ac:dyDescent="0.25">
      <c r="A49" s="7">
        <v>44382</v>
      </c>
      <c r="B49">
        <v>42</v>
      </c>
      <c r="C49" s="1">
        <f t="shared" si="0"/>
        <v>-368.38310654402289</v>
      </c>
      <c r="D49" s="1">
        <f t="shared" si="1"/>
        <v>-138.04109479692514</v>
      </c>
      <c r="E49" s="1">
        <f t="shared" si="2"/>
        <v>-230.34201174709776</v>
      </c>
      <c r="F49" s="6">
        <f t="shared" si="6"/>
        <v>140246.14798825289</v>
      </c>
      <c r="H49" s="17"/>
      <c r="Q49" s="15"/>
    </row>
    <row r="50" spans="1:17" ht="15.75" thickBot="1" x14ac:dyDescent="0.3">
      <c r="A50" s="7">
        <v>44389</v>
      </c>
      <c r="B50">
        <v>43</v>
      </c>
      <c r="C50" s="1">
        <f t="shared" si="0"/>
        <v>-368.38310654402289</v>
      </c>
      <c r="D50" s="1">
        <f t="shared" si="1"/>
        <v>-137.81518243925015</v>
      </c>
      <c r="E50" s="1">
        <f t="shared" si="2"/>
        <v>-230.5679241047728</v>
      </c>
      <c r="F50" s="6">
        <f t="shared" si="6"/>
        <v>140015.58006414812</v>
      </c>
      <c r="H50" s="18"/>
      <c r="I50" s="19"/>
      <c r="J50" s="25">
        <f>SUM(J8:J49)</f>
        <v>-15103.707368304931</v>
      </c>
      <c r="K50" s="25">
        <f>SUM(K8:K49)</f>
        <v>-5851.4902985031422</v>
      </c>
      <c r="L50" s="25">
        <f>SUM(L8:L49)</f>
        <v>-9252.2170698017962</v>
      </c>
      <c r="M50" s="19"/>
      <c r="N50" s="19"/>
      <c r="O50" s="26">
        <f>SUM(O8:O49)</f>
        <v>15375</v>
      </c>
      <c r="P50" s="27">
        <f>SUM(P8:P49)</f>
        <v>271.29263169506135</v>
      </c>
      <c r="Q50" s="21">
        <f>150000-O50+5851.49</f>
        <v>140476.49</v>
      </c>
    </row>
    <row r="51" spans="1:17" x14ac:dyDescent="0.25">
      <c r="A51" s="7">
        <v>44396</v>
      </c>
      <c r="B51">
        <v>44</v>
      </c>
      <c r="C51" s="1">
        <f t="shared" si="0"/>
        <v>-368.38310654402289</v>
      </c>
      <c r="D51" s="1">
        <f t="shared" si="1"/>
        <v>-137.58904851368584</v>
      </c>
      <c r="E51" s="1">
        <f t="shared" si="2"/>
        <v>-230.79405803033706</v>
      </c>
      <c r="F51" s="6">
        <f t="shared" si="6"/>
        <v>139784.78600611779</v>
      </c>
    </row>
    <row r="52" spans="1:17" x14ac:dyDescent="0.25">
      <c r="A52" s="7">
        <v>44403</v>
      </c>
      <c r="B52">
        <v>45</v>
      </c>
      <c r="C52" s="1">
        <f t="shared" si="0"/>
        <v>-368.38310654402289</v>
      </c>
      <c r="D52" s="1">
        <f t="shared" si="1"/>
        <v>-137.36269280292532</v>
      </c>
      <c r="E52" s="1">
        <f t="shared" si="2"/>
        <v>-231.02041374109757</v>
      </c>
      <c r="F52" s="6">
        <f t="shared" si="6"/>
        <v>139553.7655923767</v>
      </c>
      <c r="H52" s="7">
        <v>44382</v>
      </c>
      <c r="I52">
        <v>42</v>
      </c>
      <c r="J52" s="1">
        <f t="shared" ref="J52:J103" si="9">PMT($C$2/$C$4,$C$3*$C$4,$C$5)</f>
        <v>-368.38310654402289</v>
      </c>
      <c r="K52" s="1">
        <f t="shared" ref="K52:K103" si="10">IPMT($C$2/$C$4,I52,$C$3*$C$4,$C$5)</f>
        <v>-138.04109479692514</v>
      </c>
      <c r="L52" s="1">
        <f t="shared" ref="L52:L103" si="11">PPMT($C$2/$C$4,I52,$C$3*$C$4,$C$5)</f>
        <v>-230.34201174709776</v>
      </c>
      <c r="M52" s="6"/>
      <c r="O52">
        <v>375</v>
      </c>
      <c r="P52" s="1">
        <f>6.62</f>
        <v>6.62</v>
      </c>
    </row>
    <row r="53" spans="1:17" x14ac:dyDescent="0.25">
      <c r="A53" s="7">
        <v>44410</v>
      </c>
      <c r="B53">
        <v>46</v>
      </c>
      <c r="C53" s="1">
        <f t="shared" si="0"/>
        <v>-368.38310654402289</v>
      </c>
      <c r="D53" s="1">
        <f t="shared" si="1"/>
        <v>-137.13611508944842</v>
      </c>
      <c r="E53" s="1">
        <f t="shared" si="2"/>
        <v>-231.24699145457444</v>
      </c>
      <c r="F53" s="6">
        <f t="shared" si="6"/>
        <v>139322.51860092214</v>
      </c>
      <c r="H53" s="7">
        <v>44389</v>
      </c>
      <c r="I53">
        <v>43</v>
      </c>
      <c r="J53" s="1">
        <f t="shared" si="9"/>
        <v>-368.38310654402289</v>
      </c>
      <c r="K53" s="1">
        <f t="shared" si="10"/>
        <v>-137.81518243925015</v>
      </c>
      <c r="L53" s="1">
        <f t="shared" si="11"/>
        <v>-230.5679241047728</v>
      </c>
      <c r="M53" s="6"/>
      <c r="O53">
        <v>375</v>
      </c>
      <c r="P53">
        <v>6.62</v>
      </c>
    </row>
    <row r="54" spans="1:17" x14ac:dyDescent="0.25">
      <c r="A54" s="7">
        <v>44417</v>
      </c>
      <c r="B54">
        <v>47</v>
      </c>
      <c r="C54" s="1">
        <f t="shared" si="0"/>
        <v>-368.38310654402289</v>
      </c>
      <c r="D54" s="1">
        <f t="shared" si="1"/>
        <v>-136.90931515552185</v>
      </c>
      <c r="E54" s="1">
        <f t="shared" si="2"/>
        <v>-231.47379138850104</v>
      </c>
      <c r="F54" s="6">
        <f t="shared" si="6"/>
        <v>139091.04480953363</v>
      </c>
      <c r="H54" s="7">
        <v>44396</v>
      </c>
      <c r="I54">
        <v>44</v>
      </c>
      <c r="J54" s="1">
        <f t="shared" si="9"/>
        <v>-368.38310654402289</v>
      </c>
      <c r="K54" s="1">
        <f t="shared" si="10"/>
        <v>-137.58904851368584</v>
      </c>
      <c r="L54" s="1">
        <f t="shared" si="11"/>
        <v>-230.79405803033706</v>
      </c>
      <c r="M54" s="6"/>
      <c r="O54">
        <v>375</v>
      </c>
      <c r="P54">
        <v>6.62</v>
      </c>
    </row>
    <row r="55" spans="1:17" x14ac:dyDescent="0.25">
      <c r="A55" s="7">
        <v>44424</v>
      </c>
      <c r="B55">
        <v>48</v>
      </c>
      <c r="C55" s="1">
        <f t="shared" si="0"/>
        <v>-368.38310654402289</v>
      </c>
      <c r="D55" s="1">
        <f t="shared" si="1"/>
        <v>-136.68229278319853</v>
      </c>
      <c r="E55" s="1">
        <f t="shared" si="2"/>
        <v>-231.70081376082436</v>
      </c>
      <c r="F55" s="6">
        <f t="shared" si="6"/>
        <v>138859.3439957728</v>
      </c>
      <c r="H55" s="7">
        <v>44403</v>
      </c>
      <c r="I55">
        <v>45</v>
      </c>
      <c r="J55" s="1">
        <f t="shared" si="9"/>
        <v>-368.38310654402289</v>
      </c>
      <c r="K55" s="1">
        <f t="shared" si="10"/>
        <v>-137.36269280292532</v>
      </c>
      <c r="L55" s="1">
        <f t="shared" si="11"/>
        <v>-231.02041374109757</v>
      </c>
      <c r="M55" s="6"/>
      <c r="O55">
        <v>375</v>
      </c>
      <c r="P55" s="1">
        <f t="shared" ref="P55" si="12">6.62</f>
        <v>6.62</v>
      </c>
    </row>
    <row r="56" spans="1:17" x14ac:dyDescent="0.25">
      <c r="A56" s="7">
        <v>44431</v>
      </c>
      <c r="B56">
        <v>49</v>
      </c>
      <c r="C56" s="1">
        <f t="shared" si="0"/>
        <v>-368.38310654402289</v>
      </c>
      <c r="D56" s="1">
        <f t="shared" si="1"/>
        <v>-136.45504775431772</v>
      </c>
      <c r="E56" s="1">
        <f t="shared" si="2"/>
        <v>-231.9280587897052</v>
      </c>
      <c r="F56" s="6">
        <f t="shared" si="6"/>
        <v>138627.4159369831</v>
      </c>
      <c r="H56" s="7">
        <v>44410</v>
      </c>
      <c r="I56">
        <v>46</v>
      </c>
      <c r="J56" s="1">
        <f t="shared" si="9"/>
        <v>-368.38310654402289</v>
      </c>
      <c r="K56" s="1">
        <f t="shared" si="10"/>
        <v>-137.13611508944842</v>
      </c>
      <c r="L56" s="1">
        <f t="shared" si="11"/>
        <v>-231.24699145457444</v>
      </c>
      <c r="M56" s="6"/>
      <c r="O56">
        <v>375</v>
      </c>
      <c r="P56">
        <v>6.62</v>
      </c>
    </row>
    <row r="57" spans="1:17" x14ac:dyDescent="0.25">
      <c r="A57" s="7">
        <v>44438</v>
      </c>
      <c r="B57">
        <v>50</v>
      </c>
      <c r="C57" s="1">
        <f t="shared" si="0"/>
        <v>-368.38310654402289</v>
      </c>
      <c r="D57" s="1">
        <f t="shared" si="1"/>
        <v>-136.2275798505047</v>
      </c>
      <c r="E57" s="1">
        <f t="shared" si="2"/>
        <v>-232.1555266935182</v>
      </c>
      <c r="F57" s="6">
        <f t="shared" si="6"/>
        <v>138395.26041028957</v>
      </c>
      <c r="H57" s="7">
        <v>44417</v>
      </c>
      <c r="I57">
        <v>47</v>
      </c>
      <c r="J57" s="1">
        <f t="shared" si="9"/>
        <v>-368.38310654402289</v>
      </c>
      <c r="K57" s="1">
        <f t="shared" si="10"/>
        <v>-136.90931515552185</v>
      </c>
      <c r="L57" s="1">
        <f t="shared" si="11"/>
        <v>-231.47379138850104</v>
      </c>
      <c r="M57" s="6"/>
      <c r="O57">
        <v>375</v>
      </c>
      <c r="P57">
        <v>6.62</v>
      </c>
    </row>
    <row r="58" spans="1:17" x14ac:dyDescent="0.25">
      <c r="A58" s="7">
        <v>44445</v>
      </c>
      <c r="B58">
        <v>51</v>
      </c>
      <c r="C58" s="1">
        <f t="shared" si="0"/>
        <v>-368.38310654402289</v>
      </c>
      <c r="D58" s="1">
        <f t="shared" si="1"/>
        <v>-135.99988885317069</v>
      </c>
      <c r="E58" s="1">
        <f t="shared" si="2"/>
        <v>-232.38321769085218</v>
      </c>
      <c r="F58" s="6">
        <f t="shared" si="6"/>
        <v>138162.87719259871</v>
      </c>
      <c r="H58" s="7">
        <v>44424</v>
      </c>
      <c r="I58">
        <v>48</v>
      </c>
      <c r="J58" s="1">
        <f t="shared" si="9"/>
        <v>-368.38310654402289</v>
      </c>
      <c r="K58" s="1">
        <f t="shared" si="10"/>
        <v>-136.68229278319853</v>
      </c>
      <c r="L58" s="1">
        <f t="shared" si="11"/>
        <v>-231.70081376082436</v>
      </c>
      <c r="M58" s="6"/>
      <c r="O58">
        <v>375</v>
      </c>
      <c r="P58" s="1">
        <f t="shared" ref="P58" si="13">6.62</f>
        <v>6.62</v>
      </c>
    </row>
    <row r="59" spans="1:17" x14ac:dyDescent="0.25">
      <c r="A59" s="7">
        <v>44452</v>
      </c>
      <c r="B59">
        <v>52</v>
      </c>
      <c r="C59" s="1">
        <f t="shared" si="0"/>
        <v>-368.38310654402289</v>
      </c>
      <c r="D59" s="1">
        <f t="shared" si="1"/>
        <v>-135.77197454351236</v>
      </c>
      <c r="E59" s="1">
        <f t="shared" si="2"/>
        <v>-232.61113200051051</v>
      </c>
      <c r="F59" s="6">
        <f t="shared" si="6"/>
        <v>137930.26606059819</v>
      </c>
      <c r="H59" s="7">
        <v>44431</v>
      </c>
      <c r="I59">
        <v>49</v>
      </c>
      <c r="J59" s="1">
        <f t="shared" si="9"/>
        <v>-368.38310654402289</v>
      </c>
      <c r="K59" s="1">
        <f t="shared" si="10"/>
        <v>-136.45504775431772</v>
      </c>
      <c r="L59" s="1">
        <f t="shared" si="11"/>
        <v>-231.9280587897052</v>
      </c>
      <c r="M59" s="6"/>
      <c r="O59">
        <v>375</v>
      </c>
      <c r="P59">
        <v>6.62</v>
      </c>
    </row>
    <row r="60" spans="1:17" x14ac:dyDescent="0.25">
      <c r="A60" s="7">
        <v>44459</v>
      </c>
      <c r="B60">
        <v>53</v>
      </c>
      <c r="C60" s="1">
        <f t="shared" si="0"/>
        <v>-368.38310654402289</v>
      </c>
      <c r="D60" s="1">
        <f t="shared" si="1"/>
        <v>-135.54383670251184</v>
      </c>
      <c r="E60" s="1">
        <f t="shared" si="2"/>
        <v>-232.83926984151105</v>
      </c>
      <c r="F60" s="6">
        <f t="shared" si="6"/>
        <v>137697.4267907567</v>
      </c>
      <c r="H60" s="7">
        <v>44438</v>
      </c>
      <c r="I60">
        <v>50</v>
      </c>
      <c r="J60" s="1">
        <f t="shared" si="9"/>
        <v>-368.38310654402289</v>
      </c>
      <c r="K60" s="1">
        <f t="shared" si="10"/>
        <v>-136.2275798505047</v>
      </c>
      <c r="L60" s="1">
        <f t="shared" si="11"/>
        <v>-232.1555266935182</v>
      </c>
      <c r="M60" s="6"/>
      <c r="O60">
        <v>375</v>
      </c>
      <c r="P60">
        <v>6.62</v>
      </c>
    </row>
    <row r="61" spans="1:17" x14ac:dyDescent="0.25">
      <c r="A61" s="7">
        <v>44466</v>
      </c>
      <c r="B61">
        <v>54</v>
      </c>
      <c r="C61" s="1">
        <f t="shared" si="0"/>
        <v>-368.38310654402289</v>
      </c>
      <c r="D61" s="1">
        <f t="shared" si="1"/>
        <v>-135.31547511093655</v>
      </c>
      <c r="E61" s="1">
        <f t="shared" si="2"/>
        <v>-233.06763143308638</v>
      </c>
      <c r="F61" s="6">
        <f t="shared" si="6"/>
        <v>137464.35915932362</v>
      </c>
      <c r="H61" s="7">
        <v>44445</v>
      </c>
      <c r="I61">
        <v>51</v>
      </c>
      <c r="J61" s="1">
        <f t="shared" si="9"/>
        <v>-368.38310654402289</v>
      </c>
      <c r="K61" s="1">
        <f t="shared" si="10"/>
        <v>-135.99988885317069</v>
      </c>
      <c r="L61" s="1">
        <f t="shared" si="11"/>
        <v>-232.38321769085218</v>
      </c>
      <c r="M61" s="6"/>
      <c r="O61">
        <v>375</v>
      </c>
      <c r="P61" s="1">
        <f t="shared" ref="P61" si="14">6.62</f>
        <v>6.62</v>
      </c>
    </row>
    <row r="62" spans="1:17" x14ac:dyDescent="0.25">
      <c r="A62" s="7">
        <v>44473</v>
      </c>
      <c r="B62">
        <v>55</v>
      </c>
      <c r="C62" s="1">
        <f t="shared" si="0"/>
        <v>-368.38310654402289</v>
      </c>
      <c r="D62" s="1">
        <f t="shared" si="1"/>
        <v>-135.08688954933871</v>
      </c>
      <c r="E62" s="1">
        <f t="shared" si="2"/>
        <v>-233.29621699468422</v>
      </c>
      <c r="F62" s="6">
        <f t="shared" si="6"/>
        <v>137231.06294232892</v>
      </c>
      <c r="H62" s="7">
        <v>44452</v>
      </c>
      <c r="I62">
        <v>52</v>
      </c>
      <c r="J62" s="1">
        <f t="shared" si="9"/>
        <v>-368.38310654402289</v>
      </c>
      <c r="K62" s="1">
        <f t="shared" si="10"/>
        <v>-135.77197454351236</v>
      </c>
      <c r="L62" s="1">
        <f t="shared" si="11"/>
        <v>-232.61113200051051</v>
      </c>
      <c r="M62" s="6"/>
      <c r="O62">
        <v>375</v>
      </c>
      <c r="P62">
        <v>6.62</v>
      </c>
    </row>
    <row r="63" spans="1:17" x14ac:dyDescent="0.25">
      <c r="A63" s="7">
        <v>44480</v>
      </c>
      <c r="B63">
        <v>56</v>
      </c>
      <c r="C63" s="1">
        <f t="shared" si="0"/>
        <v>-368.38310654402289</v>
      </c>
      <c r="D63" s="1">
        <f t="shared" si="1"/>
        <v>-134.85807979805548</v>
      </c>
      <c r="E63" s="1">
        <f t="shared" si="2"/>
        <v>-233.52502674596747</v>
      </c>
      <c r="F63" s="6">
        <f t="shared" si="6"/>
        <v>136997.53791558294</v>
      </c>
      <c r="H63" s="7">
        <v>44459</v>
      </c>
      <c r="I63">
        <v>53</v>
      </c>
      <c r="J63" s="1">
        <f t="shared" si="9"/>
        <v>-368.38310654402289</v>
      </c>
      <c r="K63" s="1">
        <f t="shared" si="10"/>
        <v>-135.54383670251184</v>
      </c>
      <c r="L63" s="1">
        <f t="shared" si="11"/>
        <v>-232.83926984151105</v>
      </c>
      <c r="M63" s="6"/>
      <c r="O63">
        <v>375</v>
      </c>
      <c r="P63">
        <v>6.62</v>
      </c>
    </row>
    <row r="64" spans="1:17" x14ac:dyDescent="0.25">
      <c r="A64" s="7">
        <v>44487</v>
      </c>
      <c r="B64">
        <v>57</v>
      </c>
      <c r="C64" s="1">
        <f t="shared" si="0"/>
        <v>-368.38310654402289</v>
      </c>
      <c r="D64" s="1">
        <f t="shared" si="1"/>
        <v>-134.62904563720843</v>
      </c>
      <c r="E64" s="1">
        <f t="shared" si="2"/>
        <v>-233.75406090681443</v>
      </c>
      <c r="F64" s="6">
        <f t="shared" si="6"/>
        <v>136763.78385467612</v>
      </c>
      <c r="H64" s="7">
        <v>44466</v>
      </c>
      <c r="I64">
        <v>54</v>
      </c>
      <c r="J64" s="1">
        <f t="shared" si="9"/>
        <v>-368.38310654402289</v>
      </c>
      <c r="K64" s="1">
        <f t="shared" si="10"/>
        <v>-135.31547511093655</v>
      </c>
      <c r="L64" s="1">
        <f t="shared" si="11"/>
        <v>-233.06763143308638</v>
      </c>
      <c r="M64" s="6"/>
      <c r="O64">
        <v>375</v>
      </c>
      <c r="P64" s="1">
        <f t="shared" ref="P64" si="15">6.62</f>
        <v>6.62</v>
      </c>
    </row>
    <row r="65" spans="1:16" x14ac:dyDescent="0.25">
      <c r="A65" s="7">
        <v>44494</v>
      </c>
      <c r="B65">
        <v>58</v>
      </c>
      <c r="C65" s="1">
        <f t="shared" si="0"/>
        <v>-368.38310654402289</v>
      </c>
      <c r="D65" s="1">
        <f t="shared" si="1"/>
        <v>-134.39978684670368</v>
      </c>
      <c r="E65" s="1">
        <f t="shared" si="2"/>
        <v>-233.98331969731922</v>
      </c>
      <c r="F65" s="6">
        <f t="shared" si="6"/>
        <v>136529.8005349788</v>
      </c>
      <c r="H65" s="7">
        <v>44473</v>
      </c>
      <c r="I65">
        <v>55</v>
      </c>
      <c r="J65" s="1">
        <f t="shared" si="9"/>
        <v>-368.38310654402289</v>
      </c>
      <c r="K65" s="1">
        <f t="shared" si="10"/>
        <v>-135.08688954933871</v>
      </c>
      <c r="L65" s="1">
        <f t="shared" si="11"/>
        <v>-233.29621699468422</v>
      </c>
      <c r="M65" s="6"/>
      <c r="O65">
        <v>375</v>
      </c>
      <c r="P65">
        <v>6.62</v>
      </c>
    </row>
    <row r="66" spans="1:16" x14ac:dyDescent="0.25">
      <c r="A66" s="7">
        <v>44501</v>
      </c>
      <c r="B66">
        <v>59</v>
      </c>
      <c r="C66" s="1">
        <f t="shared" si="0"/>
        <v>-368.38310654402289</v>
      </c>
      <c r="D66" s="1">
        <f t="shared" si="1"/>
        <v>-134.17030320623132</v>
      </c>
      <c r="E66" s="1">
        <f t="shared" si="2"/>
        <v>-234.21280333779157</v>
      </c>
      <c r="F66" s="6">
        <f t="shared" si="6"/>
        <v>136295.58773164102</v>
      </c>
      <c r="H66" s="7">
        <v>44480</v>
      </c>
      <c r="I66">
        <v>56</v>
      </c>
      <c r="J66" s="1">
        <f t="shared" si="9"/>
        <v>-368.38310654402289</v>
      </c>
      <c r="K66" s="1">
        <f t="shared" si="10"/>
        <v>-134.85807979805548</v>
      </c>
      <c r="L66" s="1">
        <f t="shared" si="11"/>
        <v>-233.52502674596747</v>
      </c>
      <c r="M66" s="6"/>
      <c r="O66">
        <v>375</v>
      </c>
      <c r="P66">
        <v>6.62</v>
      </c>
    </row>
    <row r="67" spans="1:16" x14ac:dyDescent="0.25">
      <c r="A67" s="7">
        <v>44508</v>
      </c>
      <c r="B67">
        <v>60</v>
      </c>
      <c r="C67" s="1">
        <f t="shared" si="0"/>
        <v>-368.38310654402289</v>
      </c>
      <c r="D67" s="1">
        <f t="shared" si="1"/>
        <v>-133.9405944952654</v>
      </c>
      <c r="E67" s="1">
        <f t="shared" si="2"/>
        <v>-234.44251204875749</v>
      </c>
      <c r="F67" s="6">
        <f t="shared" si="6"/>
        <v>136061.14521959226</v>
      </c>
      <c r="H67" s="7">
        <v>44487</v>
      </c>
      <c r="I67">
        <v>57</v>
      </c>
      <c r="J67" s="1">
        <f t="shared" si="9"/>
        <v>-368.38310654402289</v>
      </c>
      <c r="K67" s="1">
        <f t="shared" si="10"/>
        <v>-134.62904563720843</v>
      </c>
      <c r="L67" s="1">
        <f t="shared" si="11"/>
        <v>-233.75406090681443</v>
      </c>
      <c r="M67" s="6"/>
      <c r="O67">
        <v>375</v>
      </c>
      <c r="P67" s="1">
        <f t="shared" ref="P67" si="16">6.62</f>
        <v>6.62</v>
      </c>
    </row>
    <row r="68" spans="1:16" x14ac:dyDescent="0.25">
      <c r="A68" s="7">
        <v>44515</v>
      </c>
      <c r="B68">
        <v>61</v>
      </c>
      <c r="C68" s="1">
        <f t="shared" si="0"/>
        <v>-368.38310654402289</v>
      </c>
      <c r="D68" s="1">
        <f t="shared" si="1"/>
        <v>-133.71066049306373</v>
      </c>
      <c r="E68" s="1">
        <f t="shared" si="2"/>
        <v>-234.67244605095914</v>
      </c>
      <c r="F68" s="6">
        <f t="shared" si="6"/>
        <v>135826.47277354129</v>
      </c>
      <c r="H68" s="7">
        <v>44494</v>
      </c>
      <c r="I68">
        <v>58</v>
      </c>
      <c r="J68" s="1">
        <f t="shared" si="9"/>
        <v>-368.38310654402289</v>
      </c>
      <c r="K68" s="1">
        <f t="shared" si="10"/>
        <v>-134.39978684670368</v>
      </c>
      <c r="L68" s="1">
        <f t="shared" si="11"/>
        <v>-233.98331969731922</v>
      </c>
      <c r="M68" s="6"/>
      <c r="O68">
        <v>375</v>
      </c>
      <c r="P68">
        <v>6.62</v>
      </c>
    </row>
    <row r="69" spans="1:16" x14ac:dyDescent="0.25">
      <c r="A69" s="7">
        <v>44522</v>
      </c>
      <c r="B69">
        <v>62</v>
      </c>
      <c r="C69" s="1">
        <f t="shared" si="0"/>
        <v>-368.38310654402289</v>
      </c>
      <c r="D69" s="1">
        <f t="shared" si="1"/>
        <v>-133.48050097866761</v>
      </c>
      <c r="E69" s="1">
        <f t="shared" si="2"/>
        <v>-234.90260556535526</v>
      </c>
      <c r="F69" s="6">
        <f t="shared" si="6"/>
        <v>135591.57016797594</v>
      </c>
      <c r="H69" s="7">
        <v>44501</v>
      </c>
      <c r="I69">
        <v>59</v>
      </c>
      <c r="J69" s="1">
        <f t="shared" si="9"/>
        <v>-368.38310654402289</v>
      </c>
      <c r="K69" s="1">
        <f t="shared" si="10"/>
        <v>-134.17030320623132</v>
      </c>
      <c r="L69" s="1">
        <f t="shared" si="11"/>
        <v>-234.21280333779157</v>
      </c>
      <c r="M69" s="6"/>
      <c r="O69">
        <v>375</v>
      </c>
      <c r="P69">
        <v>6.62</v>
      </c>
    </row>
    <row r="70" spans="1:16" x14ac:dyDescent="0.25">
      <c r="A70" s="7">
        <v>44529</v>
      </c>
      <c r="B70">
        <v>63</v>
      </c>
      <c r="C70" s="1">
        <f t="shared" si="0"/>
        <v>-368.38310654402289</v>
      </c>
      <c r="D70" s="1">
        <f t="shared" si="1"/>
        <v>-133.2501157309016</v>
      </c>
      <c r="E70" s="1">
        <f t="shared" si="2"/>
        <v>-235.13299081312132</v>
      </c>
      <c r="F70" s="6">
        <f t="shared" si="6"/>
        <v>135356.43717716282</v>
      </c>
      <c r="H70" s="7">
        <v>44508</v>
      </c>
      <c r="I70">
        <v>60</v>
      </c>
      <c r="J70" s="1">
        <f t="shared" si="9"/>
        <v>-368.38310654402289</v>
      </c>
      <c r="K70" s="1">
        <f t="shared" si="10"/>
        <v>-133.9405944952654</v>
      </c>
      <c r="L70" s="1">
        <f t="shared" si="11"/>
        <v>-234.44251204875749</v>
      </c>
      <c r="M70" s="6"/>
      <c r="O70">
        <v>375</v>
      </c>
      <c r="P70" s="1">
        <f t="shared" ref="P70" si="17">6.62</f>
        <v>6.62</v>
      </c>
    </row>
    <row r="71" spans="1:16" x14ac:dyDescent="0.25">
      <c r="A71" s="7">
        <v>44536</v>
      </c>
      <c r="B71">
        <v>64</v>
      </c>
      <c r="C71" s="1">
        <f t="shared" si="0"/>
        <v>-368.38310654402289</v>
      </c>
      <c r="D71" s="1">
        <f t="shared" si="1"/>
        <v>-133.01950452837332</v>
      </c>
      <c r="E71" s="1">
        <f t="shared" si="2"/>
        <v>-235.36360201564955</v>
      </c>
      <c r="F71" s="6">
        <f t="shared" si="6"/>
        <v>135121.07357514717</v>
      </c>
      <c r="H71" s="7">
        <v>44515</v>
      </c>
      <c r="I71">
        <v>61</v>
      </c>
      <c r="J71" s="1">
        <f t="shared" si="9"/>
        <v>-368.38310654402289</v>
      </c>
      <c r="K71" s="1">
        <f t="shared" si="10"/>
        <v>-133.71066049306373</v>
      </c>
      <c r="L71" s="1">
        <f t="shared" si="11"/>
        <v>-234.67244605095914</v>
      </c>
      <c r="M71" s="6"/>
      <c r="O71">
        <v>375</v>
      </c>
      <c r="P71">
        <v>6.62</v>
      </c>
    </row>
    <row r="72" spans="1:16" x14ac:dyDescent="0.25">
      <c r="A72" s="7">
        <v>44543</v>
      </c>
      <c r="B72">
        <v>65</v>
      </c>
      <c r="C72" s="1">
        <f t="shared" si="0"/>
        <v>-368.38310654402289</v>
      </c>
      <c r="D72" s="1">
        <f t="shared" si="1"/>
        <v>-132.78866714947335</v>
      </c>
      <c r="E72" s="1">
        <f t="shared" si="2"/>
        <v>-235.59443939454951</v>
      </c>
      <c r="F72" s="6">
        <f t="shared" si="6"/>
        <v>134885.47913575263</v>
      </c>
      <c r="H72" s="7">
        <v>44522</v>
      </c>
      <c r="I72">
        <v>62</v>
      </c>
      <c r="J72" s="1">
        <f t="shared" si="9"/>
        <v>-368.38310654402289</v>
      </c>
      <c r="K72" s="1">
        <f t="shared" si="10"/>
        <v>-133.48050097866761</v>
      </c>
      <c r="L72" s="1">
        <f t="shared" si="11"/>
        <v>-234.90260556535526</v>
      </c>
      <c r="M72" s="6"/>
      <c r="O72">
        <v>375</v>
      </c>
      <c r="P72">
        <v>6.62</v>
      </c>
    </row>
    <row r="73" spans="1:16" x14ac:dyDescent="0.25">
      <c r="A73" s="7">
        <v>44550</v>
      </c>
      <c r="B73">
        <v>66</v>
      </c>
      <c r="C73" s="1">
        <f t="shared" ref="C73:C136" si="18">PMT($C$2/$C$4,$C$3*$C$4,$C$5)</f>
        <v>-368.38310654402289</v>
      </c>
      <c r="D73" s="1">
        <f t="shared" ref="D73:D136" si="19">IPMT($C$2/$C$4,B73,$C$3*$C$4,$C$5)</f>
        <v>-132.55760337237487</v>
      </c>
      <c r="E73" s="1">
        <f t="shared" ref="E73:E136" si="20">PPMT($C$2/$C$4,B73,$C$3*$C$4,$C$5)</f>
        <v>-235.82550317164802</v>
      </c>
      <c r="F73" s="6">
        <f t="shared" si="6"/>
        <v>134649.65363258097</v>
      </c>
      <c r="H73" s="7">
        <v>44529</v>
      </c>
      <c r="I73">
        <v>63</v>
      </c>
      <c r="J73" s="1">
        <f t="shared" si="9"/>
        <v>-368.38310654402289</v>
      </c>
      <c r="K73" s="1">
        <f t="shared" si="10"/>
        <v>-133.2501157309016</v>
      </c>
      <c r="L73" s="1">
        <f t="shared" si="11"/>
        <v>-235.13299081312132</v>
      </c>
      <c r="M73" s="6"/>
      <c r="O73">
        <v>375</v>
      </c>
      <c r="P73" s="1">
        <f t="shared" ref="P73" si="21">6.62</f>
        <v>6.62</v>
      </c>
    </row>
    <row r="74" spans="1:16" x14ac:dyDescent="0.25">
      <c r="A74" s="7">
        <v>44557</v>
      </c>
      <c r="B74">
        <v>67</v>
      </c>
      <c r="C74" s="1">
        <f t="shared" si="18"/>
        <v>-368.38310654402289</v>
      </c>
      <c r="D74" s="1">
        <f t="shared" si="19"/>
        <v>-132.32631297503343</v>
      </c>
      <c r="E74" s="1">
        <f t="shared" si="20"/>
        <v>-236.05679356898946</v>
      </c>
      <c r="F74" s="6">
        <f t="shared" ref="F74:F137" si="22">F73+E74</f>
        <v>134413.596839012</v>
      </c>
      <c r="H74" s="7">
        <v>44536</v>
      </c>
      <c r="I74">
        <v>64</v>
      </c>
      <c r="J74" s="1">
        <f t="shared" si="9"/>
        <v>-368.38310654402289</v>
      </c>
      <c r="K74" s="1">
        <f t="shared" si="10"/>
        <v>-133.01950452837332</v>
      </c>
      <c r="L74" s="1">
        <f t="shared" si="11"/>
        <v>-235.36360201564955</v>
      </c>
      <c r="M74" s="6"/>
      <c r="O74">
        <v>375</v>
      </c>
      <c r="P74">
        <v>6.62</v>
      </c>
    </row>
    <row r="75" spans="1:16" x14ac:dyDescent="0.25">
      <c r="A75" s="7">
        <v>44564</v>
      </c>
      <c r="B75">
        <v>68</v>
      </c>
      <c r="C75" s="1">
        <f t="shared" si="18"/>
        <v>-368.38310654402289</v>
      </c>
      <c r="D75" s="1">
        <f t="shared" si="19"/>
        <v>-132.09479573518692</v>
      </c>
      <c r="E75" s="1">
        <f t="shared" si="20"/>
        <v>-236.28831080883594</v>
      </c>
      <c r="F75" s="6">
        <f t="shared" si="22"/>
        <v>134177.30852820317</v>
      </c>
      <c r="H75" s="7">
        <v>44543</v>
      </c>
      <c r="I75">
        <v>65</v>
      </c>
      <c r="J75" s="1">
        <f t="shared" si="9"/>
        <v>-368.38310654402289</v>
      </c>
      <c r="K75" s="1">
        <f t="shared" si="10"/>
        <v>-132.78866714947335</v>
      </c>
      <c r="L75" s="1">
        <f t="shared" si="11"/>
        <v>-235.59443939454951</v>
      </c>
      <c r="M75" s="6"/>
      <c r="O75">
        <v>375</v>
      </c>
      <c r="P75">
        <v>6.62</v>
      </c>
    </row>
    <row r="76" spans="1:16" x14ac:dyDescent="0.25">
      <c r="A76" s="7">
        <v>44571</v>
      </c>
      <c r="B76">
        <v>69</v>
      </c>
      <c r="C76" s="1">
        <f t="shared" si="18"/>
        <v>-368.38310654402289</v>
      </c>
      <c r="D76" s="1">
        <f t="shared" si="19"/>
        <v>-131.8630514303552</v>
      </c>
      <c r="E76" s="1">
        <f t="shared" si="20"/>
        <v>-236.52005511366769</v>
      </c>
      <c r="F76" s="6">
        <f t="shared" si="22"/>
        <v>133940.78847308949</v>
      </c>
      <c r="H76" s="7">
        <v>44550</v>
      </c>
      <c r="I76">
        <v>66</v>
      </c>
      <c r="J76" s="1">
        <f t="shared" si="9"/>
        <v>-368.38310654402289</v>
      </c>
      <c r="K76" s="1">
        <f t="shared" si="10"/>
        <v>-132.55760337237487</v>
      </c>
      <c r="L76" s="1">
        <f t="shared" si="11"/>
        <v>-235.82550317164802</v>
      </c>
      <c r="M76" s="6"/>
      <c r="O76">
        <v>375</v>
      </c>
      <c r="P76" s="1">
        <f t="shared" ref="P76" si="23">6.62</f>
        <v>6.62</v>
      </c>
    </row>
    <row r="77" spans="1:16" x14ac:dyDescent="0.25">
      <c r="A77" s="7">
        <v>44578</v>
      </c>
      <c r="B77">
        <v>70</v>
      </c>
      <c r="C77" s="1">
        <f t="shared" si="18"/>
        <v>-368.38310654402289</v>
      </c>
      <c r="D77" s="1">
        <f t="shared" si="19"/>
        <v>-131.63107983783985</v>
      </c>
      <c r="E77" s="1">
        <f t="shared" si="20"/>
        <v>-236.75202670618305</v>
      </c>
      <c r="F77" s="6">
        <f t="shared" si="22"/>
        <v>133704.03644638331</v>
      </c>
      <c r="H77" s="7">
        <v>44557</v>
      </c>
      <c r="I77">
        <v>67</v>
      </c>
      <c r="J77" s="1">
        <f t="shared" si="9"/>
        <v>-368.38310654402289</v>
      </c>
      <c r="K77" s="1">
        <f t="shared" si="10"/>
        <v>-132.32631297503343</v>
      </c>
      <c r="L77" s="1">
        <f t="shared" si="11"/>
        <v>-236.05679356898946</v>
      </c>
      <c r="M77" s="6"/>
      <c r="O77">
        <v>375</v>
      </c>
      <c r="P77">
        <v>6.62</v>
      </c>
    </row>
    <row r="78" spans="1:16" x14ac:dyDescent="0.25">
      <c r="A78" s="7">
        <v>44585</v>
      </c>
      <c r="B78">
        <v>71</v>
      </c>
      <c r="C78" s="1">
        <f t="shared" si="18"/>
        <v>-368.38310654402289</v>
      </c>
      <c r="D78" s="1">
        <f t="shared" si="19"/>
        <v>-131.39888073472417</v>
      </c>
      <c r="E78" s="1">
        <f t="shared" si="20"/>
        <v>-236.98422580929872</v>
      </c>
      <c r="F78" s="6">
        <f t="shared" si="22"/>
        <v>133467.052220574</v>
      </c>
      <c r="H78" s="7">
        <v>44564</v>
      </c>
      <c r="I78">
        <v>68</v>
      </c>
      <c r="J78" s="1">
        <f t="shared" si="9"/>
        <v>-368.38310654402289</v>
      </c>
      <c r="K78" s="1">
        <f t="shared" si="10"/>
        <v>-132.09479573518692</v>
      </c>
      <c r="L78" s="1">
        <f t="shared" si="11"/>
        <v>-236.28831080883594</v>
      </c>
      <c r="M78" s="6"/>
      <c r="O78">
        <v>375</v>
      </c>
      <c r="P78">
        <v>6.62</v>
      </c>
    </row>
    <row r="79" spans="1:16" x14ac:dyDescent="0.25">
      <c r="A79" s="7">
        <v>44592</v>
      </c>
      <c r="B79">
        <v>72</v>
      </c>
      <c r="C79" s="1">
        <f t="shared" si="18"/>
        <v>-368.38310654402289</v>
      </c>
      <c r="D79" s="1">
        <f t="shared" si="19"/>
        <v>-131.16645389787277</v>
      </c>
      <c r="E79" s="1">
        <f t="shared" si="20"/>
        <v>-237.21665264615015</v>
      </c>
      <c r="F79" s="6">
        <f t="shared" si="22"/>
        <v>133229.83556792786</v>
      </c>
      <c r="H79" s="7">
        <v>44571</v>
      </c>
      <c r="I79">
        <v>69</v>
      </c>
      <c r="J79" s="1">
        <f t="shared" si="9"/>
        <v>-368.38310654402289</v>
      </c>
      <c r="K79" s="1">
        <f t="shared" si="10"/>
        <v>-131.8630514303552</v>
      </c>
      <c r="L79" s="1">
        <f t="shared" si="11"/>
        <v>-236.52005511366769</v>
      </c>
      <c r="M79" s="6"/>
      <c r="O79">
        <v>375</v>
      </c>
      <c r="P79" s="1">
        <f t="shared" ref="P79" si="24">6.62</f>
        <v>6.62</v>
      </c>
    </row>
    <row r="80" spans="1:16" x14ac:dyDescent="0.25">
      <c r="A80" s="7">
        <v>44599</v>
      </c>
      <c r="B80">
        <v>73</v>
      </c>
      <c r="C80" s="1">
        <f t="shared" si="18"/>
        <v>-368.38310654402289</v>
      </c>
      <c r="D80" s="1">
        <f t="shared" si="19"/>
        <v>-130.93379910393134</v>
      </c>
      <c r="E80" s="1">
        <f t="shared" si="20"/>
        <v>-237.44930744009156</v>
      </c>
      <c r="F80" s="6">
        <f t="shared" si="22"/>
        <v>132992.38626048778</v>
      </c>
      <c r="H80" s="7">
        <v>44578</v>
      </c>
      <c r="I80">
        <v>70</v>
      </c>
      <c r="J80" s="1">
        <f t="shared" si="9"/>
        <v>-368.38310654402289</v>
      </c>
      <c r="K80" s="1">
        <f t="shared" si="10"/>
        <v>-131.63107983783985</v>
      </c>
      <c r="L80" s="1">
        <f t="shared" si="11"/>
        <v>-236.75202670618305</v>
      </c>
      <c r="M80" s="6"/>
      <c r="O80">
        <v>375</v>
      </c>
      <c r="P80">
        <v>6.62</v>
      </c>
    </row>
    <row r="81" spans="1:16" x14ac:dyDescent="0.25">
      <c r="A81" s="7">
        <v>44606</v>
      </c>
      <c r="B81">
        <v>74</v>
      </c>
      <c r="C81" s="1">
        <f t="shared" si="18"/>
        <v>-368.38310654402289</v>
      </c>
      <c r="D81" s="1">
        <f t="shared" si="19"/>
        <v>-130.70091612932666</v>
      </c>
      <c r="E81" s="1">
        <f t="shared" si="20"/>
        <v>-237.68219041469627</v>
      </c>
      <c r="F81" s="6">
        <f t="shared" si="22"/>
        <v>132754.70407007309</v>
      </c>
      <c r="H81" s="7">
        <v>44585</v>
      </c>
      <c r="I81">
        <v>71</v>
      </c>
      <c r="J81" s="1">
        <f t="shared" si="9"/>
        <v>-368.38310654402289</v>
      </c>
      <c r="K81" s="1">
        <f t="shared" si="10"/>
        <v>-131.39888073472417</v>
      </c>
      <c r="L81" s="1">
        <f t="shared" si="11"/>
        <v>-236.98422580929872</v>
      </c>
      <c r="M81" s="6"/>
      <c r="O81">
        <v>375</v>
      </c>
      <c r="P81">
        <v>6.62</v>
      </c>
    </row>
    <row r="82" spans="1:16" x14ac:dyDescent="0.25">
      <c r="A82" s="7">
        <v>44613</v>
      </c>
      <c r="B82">
        <v>75</v>
      </c>
      <c r="C82" s="1">
        <f t="shared" si="18"/>
        <v>-368.38310654402289</v>
      </c>
      <c r="D82" s="1">
        <f t="shared" si="19"/>
        <v>-130.46780475026603</v>
      </c>
      <c r="E82" s="1">
        <f t="shared" si="20"/>
        <v>-237.91530179375684</v>
      </c>
      <c r="F82" s="6">
        <f t="shared" si="22"/>
        <v>132516.78876827934</v>
      </c>
      <c r="H82" s="7">
        <v>44592</v>
      </c>
      <c r="I82">
        <v>72</v>
      </c>
      <c r="J82" s="1">
        <f t="shared" si="9"/>
        <v>-368.38310654402289</v>
      </c>
      <c r="K82" s="1">
        <f t="shared" si="10"/>
        <v>-131.16645389787277</v>
      </c>
      <c r="L82" s="1">
        <f t="shared" si="11"/>
        <v>-237.21665264615015</v>
      </c>
      <c r="M82" s="6"/>
      <c r="O82">
        <v>375</v>
      </c>
      <c r="P82" s="1">
        <f t="shared" ref="P82" si="25">6.62</f>
        <v>6.62</v>
      </c>
    </row>
    <row r="83" spans="1:16" x14ac:dyDescent="0.25">
      <c r="A83" s="7">
        <v>44620</v>
      </c>
      <c r="B83">
        <v>76</v>
      </c>
      <c r="C83" s="1">
        <f t="shared" si="18"/>
        <v>-368.38310654402289</v>
      </c>
      <c r="D83" s="1">
        <f t="shared" si="19"/>
        <v>-130.23446474273757</v>
      </c>
      <c r="E83" s="1">
        <f t="shared" si="20"/>
        <v>-238.14864180128535</v>
      </c>
      <c r="F83" s="6">
        <f t="shared" si="22"/>
        <v>132278.64012647804</v>
      </c>
      <c r="H83" s="7">
        <v>44599</v>
      </c>
      <c r="I83">
        <v>73</v>
      </c>
      <c r="J83" s="1">
        <f t="shared" si="9"/>
        <v>-368.38310654402289</v>
      </c>
      <c r="K83" s="1">
        <f t="shared" si="10"/>
        <v>-130.93379910393134</v>
      </c>
      <c r="L83" s="1">
        <f t="shared" si="11"/>
        <v>-237.44930744009156</v>
      </c>
      <c r="M83" s="6"/>
      <c r="O83">
        <v>375</v>
      </c>
      <c r="P83">
        <v>6.62</v>
      </c>
    </row>
    <row r="84" spans="1:16" x14ac:dyDescent="0.25">
      <c r="A84" s="7">
        <v>44627</v>
      </c>
      <c r="B84">
        <v>77</v>
      </c>
      <c r="C84" s="1">
        <f t="shared" si="18"/>
        <v>-368.38310654402289</v>
      </c>
      <c r="D84" s="1">
        <f t="shared" si="19"/>
        <v>-130.00089588250938</v>
      </c>
      <c r="E84" s="1">
        <f t="shared" si="20"/>
        <v>-238.38221066151354</v>
      </c>
      <c r="F84" s="6">
        <f t="shared" si="22"/>
        <v>132040.25791581653</v>
      </c>
      <c r="H84" s="7">
        <v>44606</v>
      </c>
      <c r="I84">
        <v>74</v>
      </c>
      <c r="J84" s="1">
        <f t="shared" si="9"/>
        <v>-368.38310654402289</v>
      </c>
      <c r="K84" s="1">
        <f t="shared" si="10"/>
        <v>-130.70091612932666</v>
      </c>
      <c r="L84" s="1">
        <f t="shared" si="11"/>
        <v>-237.68219041469627</v>
      </c>
      <c r="M84" s="6"/>
      <c r="O84">
        <v>375</v>
      </c>
      <c r="P84">
        <v>6.62</v>
      </c>
    </row>
    <row r="85" spans="1:16" x14ac:dyDescent="0.25">
      <c r="A85" s="7">
        <v>44634</v>
      </c>
      <c r="B85">
        <v>78</v>
      </c>
      <c r="C85" s="1">
        <f t="shared" si="18"/>
        <v>-368.38310654402289</v>
      </c>
      <c r="D85" s="1">
        <f t="shared" si="19"/>
        <v>-129.76709794512982</v>
      </c>
      <c r="E85" s="1">
        <f t="shared" si="20"/>
        <v>-238.61600859889307</v>
      </c>
      <c r="F85" s="6">
        <f t="shared" si="22"/>
        <v>131801.64190721765</v>
      </c>
      <c r="H85" s="7">
        <v>44613</v>
      </c>
      <c r="I85">
        <v>75</v>
      </c>
      <c r="J85" s="1">
        <f t="shared" si="9"/>
        <v>-368.38310654402289</v>
      </c>
      <c r="K85" s="1">
        <f t="shared" si="10"/>
        <v>-130.46780475026603</v>
      </c>
      <c r="L85" s="1">
        <f t="shared" si="11"/>
        <v>-237.91530179375684</v>
      </c>
      <c r="M85" s="6"/>
      <c r="O85">
        <v>375</v>
      </c>
      <c r="P85" s="1">
        <f t="shared" ref="P85" si="26">6.62</f>
        <v>6.62</v>
      </c>
    </row>
    <row r="86" spans="1:16" x14ac:dyDescent="0.25">
      <c r="A86" s="7">
        <v>44641</v>
      </c>
      <c r="B86">
        <v>79</v>
      </c>
      <c r="C86" s="1">
        <f t="shared" si="18"/>
        <v>-368.38310654402289</v>
      </c>
      <c r="D86" s="1">
        <f t="shared" si="19"/>
        <v>-129.53307070592709</v>
      </c>
      <c r="E86" s="1">
        <f t="shared" si="20"/>
        <v>-238.85003583809583</v>
      </c>
      <c r="F86" s="6">
        <f t="shared" si="22"/>
        <v>131562.79187137957</v>
      </c>
      <c r="H86" s="7">
        <v>44620</v>
      </c>
      <c r="I86">
        <v>76</v>
      </c>
      <c r="J86" s="1">
        <f t="shared" si="9"/>
        <v>-368.38310654402289</v>
      </c>
      <c r="K86" s="1">
        <f t="shared" si="10"/>
        <v>-130.23446474273757</v>
      </c>
      <c r="L86" s="1">
        <f t="shared" si="11"/>
        <v>-238.14864180128535</v>
      </c>
      <c r="M86" s="6"/>
      <c r="O86">
        <v>375</v>
      </c>
      <c r="P86">
        <v>6.62</v>
      </c>
    </row>
    <row r="87" spans="1:16" x14ac:dyDescent="0.25">
      <c r="A87" s="7">
        <v>44629</v>
      </c>
      <c r="B87">
        <v>80</v>
      </c>
      <c r="C87" s="1">
        <f t="shared" si="18"/>
        <v>-368.38310654402289</v>
      </c>
      <c r="D87" s="1">
        <f t="shared" si="19"/>
        <v>-129.29881394000893</v>
      </c>
      <c r="E87" s="1">
        <f t="shared" si="20"/>
        <v>-239.08429260401397</v>
      </c>
      <c r="F87" s="6">
        <f t="shared" si="22"/>
        <v>131323.70757877556</v>
      </c>
      <c r="H87" s="7">
        <v>44627</v>
      </c>
      <c r="I87">
        <v>77</v>
      </c>
      <c r="J87" s="1">
        <f t="shared" si="9"/>
        <v>-368.38310654402289</v>
      </c>
      <c r="K87" s="1">
        <f t="shared" si="10"/>
        <v>-130.00089588250938</v>
      </c>
      <c r="L87" s="1">
        <f t="shared" si="11"/>
        <v>-238.38221066151354</v>
      </c>
      <c r="M87" s="6"/>
      <c r="O87">
        <v>375</v>
      </c>
      <c r="P87">
        <v>6.62</v>
      </c>
    </row>
    <row r="88" spans="1:16" x14ac:dyDescent="0.25">
      <c r="A88" s="7">
        <v>44656</v>
      </c>
      <c r="B88">
        <v>81</v>
      </c>
      <c r="C88" s="1">
        <f t="shared" si="18"/>
        <v>-368.38310654402289</v>
      </c>
      <c r="D88" s="1">
        <f t="shared" si="19"/>
        <v>-129.06432742226266</v>
      </c>
      <c r="E88" s="1">
        <f t="shared" si="20"/>
        <v>-239.31877912176023</v>
      </c>
      <c r="F88" s="6">
        <f t="shared" si="22"/>
        <v>131084.3887996538</v>
      </c>
      <c r="H88" s="7">
        <v>44634</v>
      </c>
      <c r="I88">
        <v>78</v>
      </c>
      <c r="J88" s="1">
        <f t="shared" si="9"/>
        <v>-368.38310654402289</v>
      </c>
      <c r="K88" s="1">
        <f t="shared" si="10"/>
        <v>-129.76709794512982</v>
      </c>
      <c r="L88" s="1">
        <f t="shared" si="11"/>
        <v>-238.61600859889307</v>
      </c>
      <c r="M88" s="6"/>
      <c r="O88">
        <v>375</v>
      </c>
      <c r="P88" s="1">
        <f t="shared" ref="P88" si="27">6.62</f>
        <v>6.62</v>
      </c>
    </row>
    <row r="89" spans="1:16" x14ac:dyDescent="0.25">
      <c r="A89" s="7">
        <v>44663</v>
      </c>
      <c r="B89">
        <v>82</v>
      </c>
      <c r="C89" s="1">
        <f t="shared" si="18"/>
        <v>-368.38310654402289</v>
      </c>
      <c r="D89" s="1">
        <f t="shared" si="19"/>
        <v>-128.82961092735482</v>
      </c>
      <c r="E89" s="1">
        <f t="shared" si="20"/>
        <v>-239.55349561666807</v>
      </c>
      <c r="F89" s="6">
        <f t="shared" si="22"/>
        <v>130844.83530403713</v>
      </c>
      <c r="H89" s="7">
        <v>44641</v>
      </c>
      <c r="I89">
        <v>79</v>
      </c>
      <c r="J89" s="1">
        <f t="shared" si="9"/>
        <v>-368.38310654402289</v>
      </c>
      <c r="K89" s="1">
        <f t="shared" si="10"/>
        <v>-129.53307070592709</v>
      </c>
      <c r="L89" s="1">
        <f t="shared" si="11"/>
        <v>-238.85003583809583</v>
      </c>
      <c r="M89" s="6"/>
      <c r="O89">
        <v>375</v>
      </c>
      <c r="P89">
        <v>6.62</v>
      </c>
    </row>
    <row r="90" spans="1:16" x14ac:dyDescent="0.25">
      <c r="A90" s="7">
        <v>44670</v>
      </c>
      <c r="B90">
        <v>83</v>
      </c>
      <c r="C90" s="1">
        <f t="shared" si="18"/>
        <v>-368.38310654402289</v>
      </c>
      <c r="D90" s="1">
        <f t="shared" si="19"/>
        <v>-128.59466422973077</v>
      </c>
      <c r="E90" s="1">
        <f t="shared" si="20"/>
        <v>-239.7884423142921</v>
      </c>
      <c r="F90" s="6">
        <f t="shared" si="22"/>
        <v>130605.04686172283</v>
      </c>
      <c r="H90" s="7">
        <v>44629</v>
      </c>
      <c r="I90">
        <v>80</v>
      </c>
      <c r="J90" s="1">
        <f t="shared" si="9"/>
        <v>-368.38310654402289</v>
      </c>
      <c r="K90" s="1">
        <f t="shared" si="10"/>
        <v>-129.29881394000893</v>
      </c>
      <c r="L90" s="1">
        <f t="shared" si="11"/>
        <v>-239.08429260401397</v>
      </c>
      <c r="M90" s="6"/>
      <c r="O90">
        <v>375</v>
      </c>
      <c r="P90">
        <v>5.68</v>
      </c>
    </row>
    <row r="91" spans="1:16" x14ac:dyDescent="0.25">
      <c r="A91" s="7">
        <v>44677</v>
      </c>
      <c r="B91">
        <v>84</v>
      </c>
      <c r="C91" s="1">
        <f t="shared" si="18"/>
        <v>-368.38310654402289</v>
      </c>
      <c r="D91" s="1">
        <f t="shared" si="19"/>
        <v>-128.35948710361484</v>
      </c>
      <c r="E91" s="1">
        <f t="shared" si="20"/>
        <v>-240.02361944040808</v>
      </c>
      <c r="F91" s="6">
        <f t="shared" si="22"/>
        <v>130365.02324228242</v>
      </c>
      <c r="H91" s="7">
        <v>44656</v>
      </c>
      <c r="I91">
        <v>81</v>
      </c>
      <c r="J91" s="1">
        <f t="shared" si="9"/>
        <v>-368.38310654402289</v>
      </c>
      <c r="K91" s="1">
        <f t="shared" si="10"/>
        <v>-129.06432742226266</v>
      </c>
      <c r="L91" s="1">
        <f t="shared" si="11"/>
        <v>-239.31877912176023</v>
      </c>
      <c r="M91" s="6"/>
      <c r="O91">
        <v>375</v>
      </c>
      <c r="P91" s="1"/>
    </row>
    <row r="92" spans="1:16" x14ac:dyDescent="0.25">
      <c r="A92" s="7">
        <v>44684</v>
      </c>
      <c r="B92">
        <v>85</v>
      </c>
      <c r="C92" s="1">
        <f t="shared" si="18"/>
        <v>-368.38310654402289</v>
      </c>
      <c r="D92" s="1">
        <f t="shared" si="19"/>
        <v>-128.12407932300982</v>
      </c>
      <c r="E92" s="1">
        <f t="shared" si="20"/>
        <v>-240.2590272210131</v>
      </c>
      <c r="F92" s="6">
        <f t="shared" si="22"/>
        <v>130124.76421506141</v>
      </c>
      <c r="H92" s="7">
        <v>44663</v>
      </c>
      <c r="I92">
        <v>82</v>
      </c>
      <c r="J92" s="1">
        <f t="shared" si="9"/>
        <v>-368.38310654402289</v>
      </c>
      <c r="K92" s="1">
        <f t="shared" si="10"/>
        <v>-128.82961092735482</v>
      </c>
      <c r="L92" s="1">
        <f t="shared" si="11"/>
        <v>-239.55349561666807</v>
      </c>
      <c r="M92" s="6"/>
      <c r="O92">
        <v>375</v>
      </c>
    </row>
    <row r="93" spans="1:16" x14ac:dyDescent="0.25">
      <c r="A93" s="7">
        <v>44691</v>
      </c>
      <c r="B93">
        <v>86</v>
      </c>
      <c r="C93" s="1">
        <f t="shared" si="18"/>
        <v>-368.38310654402289</v>
      </c>
      <c r="D93" s="1">
        <f t="shared" si="19"/>
        <v>-127.88844066169688</v>
      </c>
      <c r="E93" s="1">
        <f t="shared" si="20"/>
        <v>-240.49466588232599</v>
      </c>
      <c r="F93" s="6">
        <f t="shared" si="22"/>
        <v>129884.26954917908</v>
      </c>
      <c r="H93" s="7">
        <v>44670</v>
      </c>
      <c r="I93">
        <v>83</v>
      </c>
      <c r="J93" s="1">
        <f t="shared" si="9"/>
        <v>-368.38310654402289</v>
      </c>
      <c r="K93" s="1">
        <f t="shared" si="10"/>
        <v>-128.59466422973077</v>
      </c>
      <c r="L93" s="1">
        <f t="shared" si="11"/>
        <v>-239.7884423142921</v>
      </c>
      <c r="M93" s="6"/>
      <c r="O93">
        <v>375</v>
      </c>
    </row>
    <row r="94" spans="1:16" x14ac:dyDescent="0.25">
      <c r="A94" s="7">
        <v>44698</v>
      </c>
      <c r="B94">
        <v>87</v>
      </c>
      <c r="C94" s="1">
        <f t="shared" si="18"/>
        <v>-368.38310654402289</v>
      </c>
      <c r="D94" s="1">
        <f t="shared" si="19"/>
        <v>-127.65257089323539</v>
      </c>
      <c r="E94" s="1">
        <f t="shared" si="20"/>
        <v>-240.73053565078752</v>
      </c>
      <c r="F94" s="6">
        <f t="shared" si="22"/>
        <v>129643.53901352829</v>
      </c>
      <c r="H94" s="7">
        <v>44677</v>
      </c>
      <c r="I94">
        <v>84</v>
      </c>
      <c r="J94" s="1">
        <f t="shared" si="9"/>
        <v>-368.38310654402289</v>
      </c>
      <c r="K94" s="1">
        <f t="shared" si="10"/>
        <v>-128.35948710361484</v>
      </c>
      <c r="L94" s="1">
        <f t="shared" si="11"/>
        <v>-240.02361944040808</v>
      </c>
      <c r="M94" s="6"/>
      <c r="O94">
        <v>375</v>
      </c>
      <c r="P94" s="1"/>
    </row>
    <row r="95" spans="1:16" x14ac:dyDescent="0.25">
      <c r="A95" s="7">
        <v>44705</v>
      </c>
      <c r="B95">
        <v>88</v>
      </c>
      <c r="C95" s="1">
        <f t="shared" si="18"/>
        <v>-368.38310654402289</v>
      </c>
      <c r="D95" s="1">
        <f t="shared" si="19"/>
        <v>-127.41646979096251</v>
      </c>
      <c r="E95" s="1">
        <f t="shared" si="20"/>
        <v>-240.96663675306041</v>
      </c>
      <c r="F95" s="6">
        <f t="shared" si="22"/>
        <v>129402.57237677524</v>
      </c>
      <c r="H95" s="7">
        <v>44684</v>
      </c>
      <c r="I95">
        <v>85</v>
      </c>
      <c r="J95" s="1">
        <f t="shared" si="9"/>
        <v>-368.38310654402289</v>
      </c>
      <c r="K95" s="1">
        <f t="shared" si="10"/>
        <v>-128.12407932300982</v>
      </c>
      <c r="L95" s="1">
        <f t="shared" si="11"/>
        <v>-240.2590272210131</v>
      </c>
      <c r="M95" s="6"/>
      <c r="O95">
        <v>375</v>
      </c>
    </row>
    <row r="96" spans="1:16" x14ac:dyDescent="0.25">
      <c r="A96" s="7">
        <v>44712</v>
      </c>
      <c r="B96">
        <v>89</v>
      </c>
      <c r="C96" s="1">
        <f t="shared" si="18"/>
        <v>-368.38310654402289</v>
      </c>
      <c r="D96" s="1">
        <f t="shared" si="19"/>
        <v>-127.18013712799315</v>
      </c>
      <c r="E96" s="1">
        <f t="shared" si="20"/>
        <v>-241.20296941602976</v>
      </c>
      <c r="F96" s="6">
        <f t="shared" si="22"/>
        <v>129161.36940735921</v>
      </c>
      <c r="H96" s="7">
        <v>44691</v>
      </c>
      <c r="I96">
        <v>86</v>
      </c>
      <c r="J96" s="1">
        <f t="shared" si="9"/>
        <v>-368.38310654402289</v>
      </c>
      <c r="K96" s="1">
        <f t="shared" si="10"/>
        <v>-127.88844066169688</v>
      </c>
      <c r="L96" s="1">
        <f t="shared" si="11"/>
        <v>-240.49466588232599</v>
      </c>
      <c r="M96" s="6"/>
      <c r="O96">
        <v>375</v>
      </c>
    </row>
    <row r="97" spans="1:17" x14ac:dyDescent="0.25">
      <c r="A97" s="7">
        <v>44719</v>
      </c>
      <c r="B97">
        <v>90</v>
      </c>
      <c r="C97" s="1">
        <f t="shared" si="18"/>
        <v>-368.38310654402289</v>
      </c>
      <c r="D97" s="1">
        <f t="shared" si="19"/>
        <v>-126.94357267721975</v>
      </c>
      <c r="E97" s="1">
        <f t="shared" si="20"/>
        <v>-241.43953386680317</v>
      </c>
      <c r="F97" s="6">
        <f t="shared" si="22"/>
        <v>128919.92987349241</v>
      </c>
      <c r="H97" s="7">
        <v>44698</v>
      </c>
      <c r="I97">
        <v>87</v>
      </c>
      <c r="J97" s="1">
        <f t="shared" si="9"/>
        <v>-368.38310654402289</v>
      </c>
      <c r="K97" s="1">
        <f t="shared" si="10"/>
        <v>-127.65257089323539</v>
      </c>
      <c r="L97" s="1">
        <f t="shared" si="11"/>
        <v>-240.73053565078752</v>
      </c>
      <c r="M97" s="6"/>
      <c r="O97">
        <v>375</v>
      </c>
      <c r="P97" s="1"/>
    </row>
    <row r="98" spans="1:17" x14ac:dyDescent="0.25">
      <c r="A98" s="7">
        <v>44726</v>
      </c>
      <c r="B98">
        <v>91</v>
      </c>
      <c r="C98" s="1">
        <f t="shared" si="18"/>
        <v>-368.38310654402289</v>
      </c>
      <c r="D98" s="1">
        <f t="shared" si="19"/>
        <v>-126.70677621131192</v>
      </c>
      <c r="E98" s="1">
        <f t="shared" si="20"/>
        <v>-241.67633033271099</v>
      </c>
      <c r="F98" s="6">
        <f t="shared" si="22"/>
        <v>128678.25354315969</v>
      </c>
      <c r="H98" s="7">
        <v>44705</v>
      </c>
      <c r="I98">
        <v>88</v>
      </c>
      <c r="J98" s="1">
        <f t="shared" si="9"/>
        <v>-368.38310654402289</v>
      </c>
      <c r="K98" s="1">
        <f t="shared" si="10"/>
        <v>-127.41646979096251</v>
      </c>
      <c r="L98" s="1">
        <f t="shared" si="11"/>
        <v>-240.96663675306041</v>
      </c>
      <c r="M98" s="6"/>
      <c r="O98">
        <v>375</v>
      </c>
    </row>
    <row r="99" spans="1:17" x14ac:dyDescent="0.25">
      <c r="A99" s="7">
        <v>44733</v>
      </c>
      <c r="B99">
        <v>92</v>
      </c>
      <c r="C99" s="1">
        <f t="shared" si="18"/>
        <v>-368.38310654402289</v>
      </c>
      <c r="D99" s="1">
        <f t="shared" si="19"/>
        <v>-126.46974750271636</v>
      </c>
      <c r="E99" s="1">
        <f t="shared" si="20"/>
        <v>-241.91335904130653</v>
      </c>
      <c r="F99" s="6">
        <f t="shared" si="22"/>
        <v>128436.34018411838</v>
      </c>
      <c r="H99" s="7">
        <v>44712</v>
      </c>
      <c r="I99">
        <v>89</v>
      </c>
      <c r="J99" s="1">
        <f t="shared" si="9"/>
        <v>-368.38310654402289</v>
      </c>
      <c r="K99" s="1">
        <f t="shared" si="10"/>
        <v>-127.18013712799315</v>
      </c>
      <c r="L99" s="1">
        <f t="shared" si="11"/>
        <v>-241.20296941602976</v>
      </c>
      <c r="M99" s="6"/>
      <c r="O99">
        <v>375</v>
      </c>
    </row>
    <row r="100" spans="1:17" ht="15.75" thickBot="1" x14ac:dyDescent="0.3">
      <c r="A100" s="28">
        <v>44740</v>
      </c>
      <c r="B100" s="19">
        <v>93</v>
      </c>
      <c r="C100" s="20">
        <f t="shared" si="18"/>
        <v>-368.38310654402289</v>
      </c>
      <c r="D100" s="20">
        <f t="shared" si="19"/>
        <v>-126.23248632365663</v>
      </c>
      <c r="E100" s="20">
        <f t="shared" si="20"/>
        <v>-242.15062022036628</v>
      </c>
      <c r="F100" s="29">
        <f t="shared" si="22"/>
        <v>128194.18956389802</v>
      </c>
      <c r="H100" s="7">
        <v>44719</v>
      </c>
      <c r="I100">
        <v>90</v>
      </c>
      <c r="J100" s="1">
        <f t="shared" si="9"/>
        <v>-368.38310654402289</v>
      </c>
      <c r="K100" s="1">
        <f t="shared" si="10"/>
        <v>-126.94357267721975</v>
      </c>
      <c r="L100" s="1">
        <f t="shared" si="11"/>
        <v>-241.43953386680317</v>
      </c>
      <c r="M100" s="6"/>
      <c r="O100">
        <v>375</v>
      </c>
      <c r="P100" s="1"/>
    </row>
    <row r="101" spans="1:17" x14ac:dyDescent="0.25">
      <c r="B101">
        <v>94</v>
      </c>
      <c r="C101" s="1">
        <f t="shared" si="18"/>
        <v>-368.38310654402289</v>
      </c>
      <c r="D101" s="1">
        <f t="shared" si="19"/>
        <v>-125.9949924461328</v>
      </c>
      <c r="E101" s="1">
        <f t="shared" si="20"/>
        <v>-242.38811409789011</v>
      </c>
      <c r="F101" s="6">
        <f t="shared" si="22"/>
        <v>127951.80144980013</v>
      </c>
      <c r="H101" s="7">
        <v>44726</v>
      </c>
      <c r="I101">
        <v>91</v>
      </c>
      <c r="J101" s="1">
        <f t="shared" si="9"/>
        <v>-368.38310654402289</v>
      </c>
      <c r="K101" s="1">
        <f t="shared" si="10"/>
        <v>-126.70677621131192</v>
      </c>
      <c r="L101" s="1">
        <f t="shared" si="11"/>
        <v>-241.67633033271099</v>
      </c>
      <c r="M101" s="6"/>
      <c r="O101">
        <v>375</v>
      </c>
    </row>
    <row r="102" spans="1:17" x14ac:dyDescent="0.25">
      <c r="B102">
        <v>95</v>
      </c>
      <c r="C102" s="1">
        <f t="shared" si="18"/>
        <v>-368.38310654402289</v>
      </c>
      <c r="D102" s="1">
        <f t="shared" si="19"/>
        <v>-125.75726564192142</v>
      </c>
      <c r="E102" s="1">
        <f t="shared" si="20"/>
        <v>-242.62584090210152</v>
      </c>
      <c r="F102" s="6">
        <f t="shared" si="22"/>
        <v>127709.17560889803</v>
      </c>
      <c r="H102" s="7">
        <v>44733</v>
      </c>
      <c r="I102">
        <v>92</v>
      </c>
      <c r="J102" s="1">
        <f t="shared" si="9"/>
        <v>-368.38310654402289</v>
      </c>
      <c r="K102" s="1">
        <f t="shared" si="10"/>
        <v>-126.46974750271636</v>
      </c>
      <c r="L102" s="1">
        <f t="shared" si="11"/>
        <v>-241.91335904130653</v>
      </c>
      <c r="M102" s="6"/>
      <c r="O102">
        <v>375</v>
      </c>
    </row>
    <row r="103" spans="1:17" ht="15.75" thickBot="1" x14ac:dyDescent="0.3">
      <c r="B103">
        <v>96</v>
      </c>
      <c r="C103" s="1">
        <f t="shared" si="18"/>
        <v>-368.38310654402289</v>
      </c>
      <c r="D103" s="1">
        <f t="shared" si="19"/>
        <v>-125.51930568257512</v>
      </c>
      <c r="E103" s="1">
        <f t="shared" si="20"/>
        <v>-242.8638008614478</v>
      </c>
      <c r="F103" s="6">
        <f t="shared" si="22"/>
        <v>127466.31180803658</v>
      </c>
      <c r="H103" s="28">
        <v>44740</v>
      </c>
      <c r="I103" s="19">
        <v>93</v>
      </c>
      <c r="J103" s="20">
        <f t="shared" si="9"/>
        <v>-368.38310654402289</v>
      </c>
      <c r="K103" s="20">
        <f t="shared" si="10"/>
        <v>-126.23248632365663</v>
      </c>
      <c r="L103" s="20">
        <f t="shared" si="11"/>
        <v>-242.15062022036628</v>
      </c>
      <c r="M103" s="29"/>
      <c r="O103" s="19">
        <v>375</v>
      </c>
      <c r="P103" s="20"/>
    </row>
    <row r="104" spans="1:17" x14ac:dyDescent="0.25">
      <c r="B104">
        <v>97</v>
      </c>
      <c r="C104" s="1">
        <f t="shared" si="18"/>
        <v>-368.38310654402289</v>
      </c>
      <c r="D104" s="1">
        <f t="shared" si="19"/>
        <v>-125.28111233942256</v>
      </c>
      <c r="E104" s="1">
        <f t="shared" si="20"/>
        <v>-243.10199420460035</v>
      </c>
      <c r="F104" s="6">
        <f t="shared" si="22"/>
        <v>127223.20981383199</v>
      </c>
      <c r="J104" s="30">
        <f>SUM(J52:J103)</f>
        <v>-19155.921540289193</v>
      </c>
      <c r="K104" s="30">
        <f>SUM(K52:K103)</f>
        <v>-6873.6211041871811</v>
      </c>
      <c r="L104" s="30">
        <f>SUM(L52:L103)</f>
        <v>-12282.300436102007</v>
      </c>
      <c r="O104" s="31">
        <f>SUM(O52:O103)</f>
        <v>19500</v>
      </c>
      <c r="P104" s="30">
        <f>SUM(P52:P103)</f>
        <v>257.24000000000012</v>
      </c>
      <c r="Q104" s="32">
        <f>Q50-O104-K104-87</f>
        <v>127763.11110418718</v>
      </c>
    </row>
    <row r="105" spans="1:17" x14ac:dyDescent="0.25">
      <c r="B105">
        <v>98</v>
      </c>
      <c r="C105" s="1">
        <f t="shared" si="18"/>
        <v>-368.38310654402289</v>
      </c>
      <c r="D105" s="1">
        <f t="shared" si="19"/>
        <v>-125.04268538356804</v>
      </c>
      <c r="E105" s="1">
        <f t="shared" si="20"/>
        <v>-243.34042116045484</v>
      </c>
      <c r="F105" s="6">
        <f t="shared" si="22"/>
        <v>126979.86939267154</v>
      </c>
      <c r="K105" t="s">
        <v>15</v>
      </c>
      <c r="Q105" t="s">
        <v>14</v>
      </c>
    </row>
    <row r="106" spans="1:17" x14ac:dyDescent="0.25">
      <c r="B106">
        <v>99</v>
      </c>
      <c r="C106" s="1">
        <f t="shared" si="18"/>
        <v>-368.38310654402289</v>
      </c>
      <c r="D106" s="1">
        <f t="shared" si="19"/>
        <v>-124.80402458589143</v>
      </c>
      <c r="E106" s="1">
        <f t="shared" si="20"/>
        <v>-243.57908195813147</v>
      </c>
      <c r="F106" s="6">
        <f t="shared" si="22"/>
        <v>126736.2903107134</v>
      </c>
    </row>
    <row r="107" spans="1:17" x14ac:dyDescent="0.25">
      <c r="B107">
        <v>100</v>
      </c>
      <c r="C107" s="1">
        <f t="shared" si="18"/>
        <v>-368.38310654402289</v>
      </c>
      <c r="D107" s="1">
        <f t="shared" si="19"/>
        <v>-124.5651297170479</v>
      </c>
      <c r="E107" s="1">
        <f t="shared" si="20"/>
        <v>-243.81797682697504</v>
      </c>
      <c r="F107" s="6">
        <f t="shared" si="22"/>
        <v>126492.47233388643</v>
      </c>
    </row>
    <row r="108" spans="1:17" x14ac:dyDescent="0.25">
      <c r="B108">
        <v>101</v>
      </c>
      <c r="C108" s="1">
        <f t="shared" si="18"/>
        <v>-368.38310654402289</v>
      </c>
      <c r="D108" s="1">
        <f t="shared" si="19"/>
        <v>-124.32600054746757</v>
      </c>
      <c r="E108" s="1">
        <f t="shared" si="20"/>
        <v>-244.05710599655532</v>
      </c>
      <c r="F108" s="6">
        <f t="shared" si="22"/>
        <v>126248.41522788987</v>
      </c>
    </row>
    <row r="109" spans="1:17" x14ac:dyDescent="0.25">
      <c r="B109">
        <v>102</v>
      </c>
      <c r="C109" s="1">
        <f t="shared" si="18"/>
        <v>-368.38310654402289</v>
      </c>
      <c r="D109" s="1">
        <f t="shared" si="19"/>
        <v>-124.08663684735556</v>
      </c>
      <c r="E109" s="1">
        <f t="shared" si="20"/>
        <v>-244.29646969666734</v>
      </c>
      <c r="F109" s="6">
        <f t="shared" si="22"/>
        <v>126004.1187581932</v>
      </c>
    </row>
    <row r="110" spans="1:17" x14ac:dyDescent="0.25">
      <c r="B110">
        <v>103</v>
      </c>
      <c r="C110" s="1">
        <f t="shared" si="18"/>
        <v>-368.38310654402289</v>
      </c>
      <c r="D110" s="1">
        <f t="shared" si="19"/>
        <v>-123.84703838669155</v>
      </c>
      <c r="E110" s="1">
        <f t="shared" si="20"/>
        <v>-244.53606815733139</v>
      </c>
      <c r="F110" s="6">
        <f t="shared" si="22"/>
        <v>125759.58269003587</v>
      </c>
    </row>
    <row r="111" spans="1:17" x14ac:dyDescent="0.25">
      <c r="B111">
        <v>104</v>
      </c>
      <c r="C111" s="1">
        <f t="shared" si="18"/>
        <v>-368.38310654402289</v>
      </c>
      <c r="D111" s="1">
        <f t="shared" si="19"/>
        <v>-123.60720493522953</v>
      </c>
      <c r="E111" s="1">
        <f t="shared" si="20"/>
        <v>-244.77590160879339</v>
      </c>
      <c r="F111" s="6">
        <f t="shared" si="22"/>
        <v>125514.80678842707</v>
      </c>
    </row>
    <row r="112" spans="1:17" x14ac:dyDescent="0.25">
      <c r="B112">
        <v>105</v>
      </c>
      <c r="C112" s="1">
        <f t="shared" si="18"/>
        <v>-368.38310654402289</v>
      </c>
      <c r="D112" s="1">
        <f t="shared" si="19"/>
        <v>-123.36713626249784</v>
      </c>
      <c r="E112" s="1">
        <f t="shared" si="20"/>
        <v>-245.01597028152509</v>
      </c>
      <c r="F112" s="6">
        <f t="shared" si="22"/>
        <v>125269.79081814554</v>
      </c>
    </row>
    <row r="113" spans="2:6" x14ac:dyDescent="0.25">
      <c r="B113">
        <v>106</v>
      </c>
      <c r="C113" s="1">
        <f t="shared" si="18"/>
        <v>-368.38310654402289</v>
      </c>
      <c r="D113" s="1">
        <f t="shared" si="19"/>
        <v>-123.12683213779866</v>
      </c>
      <c r="E113" s="1">
        <f t="shared" si="20"/>
        <v>-245.25627440622426</v>
      </c>
      <c r="F113" s="6">
        <f t="shared" si="22"/>
        <v>125024.53454373931</v>
      </c>
    </row>
    <row r="114" spans="2:6" x14ac:dyDescent="0.25">
      <c r="B114">
        <v>107</v>
      </c>
      <c r="C114" s="1">
        <f t="shared" si="18"/>
        <v>-368.38310654402289</v>
      </c>
      <c r="D114" s="1">
        <f t="shared" si="19"/>
        <v>-122.88629233020794</v>
      </c>
      <c r="E114" s="1">
        <f t="shared" si="20"/>
        <v>-245.49681421381499</v>
      </c>
      <c r="F114" s="6">
        <f t="shared" si="22"/>
        <v>124779.0377295255</v>
      </c>
    </row>
    <row r="115" spans="2:6" x14ac:dyDescent="0.25">
      <c r="B115">
        <v>108</v>
      </c>
      <c r="C115" s="1">
        <f t="shared" si="18"/>
        <v>-368.38310654402289</v>
      </c>
      <c r="D115" s="1">
        <f t="shared" si="19"/>
        <v>-122.64551660857515</v>
      </c>
      <c r="E115" s="1">
        <f t="shared" si="20"/>
        <v>-245.73758993544777</v>
      </c>
      <c r="F115" s="6">
        <f t="shared" si="22"/>
        <v>124533.30013959005</v>
      </c>
    </row>
    <row r="116" spans="2:6" x14ac:dyDescent="0.25">
      <c r="B116">
        <v>109</v>
      </c>
      <c r="C116" s="1">
        <f t="shared" si="18"/>
        <v>-368.38310654402289</v>
      </c>
      <c r="D116" s="1">
        <f t="shared" si="19"/>
        <v>-122.40450474152307</v>
      </c>
      <c r="E116" s="1">
        <f t="shared" si="20"/>
        <v>-245.97860180249984</v>
      </c>
      <c r="F116" s="6">
        <f t="shared" si="22"/>
        <v>124287.32153778755</v>
      </c>
    </row>
    <row r="117" spans="2:6" x14ac:dyDescent="0.25">
      <c r="B117">
        <v>110</v>
      </c>
      <c r="C117" s="1">
        <f t="shared" si="18"/>
        <v>-368.38310654402289</v>
      </c>
      <c r="D117" s="1">
        <f t="shared" si="19"/>
        <v>-122.16325649744756</v>
      </c>
      <c r="E117" s="1">
        <f t="shared" si="20"/>
        <v>-246.21985004657532</v>
      </c>
      <c r="F117" s="6">
        <f t="shared" si="22"/>
        <v>124041.10168774097</v>
      </c>
    </row>
    <row r="118" spans="2:6" x14ac:dyDescent="0.25">
      <c r="B118">
        <v>111</v>
      </c>
      <c r="C118" s="1">
        <f t="shared" si="18"/>
        <v>-368.38310654402289</v>
      </c>
      <c r="D118" s="1">
        <f t="shared" si="19"/>
        <v>-121.92177164451725</v>
      </c>
      <c r="E118" s="1">
        <f t="shared" si="20"/>
        <v>-246.46133489950566</v>
      </c>
      <c r="F118" s="6">
        <f t="shared" si="22"/>
        <v>123794.64035284147</v>
      </c>
    </row>
    <row r="119" spans="2:6" x14ac:dyDescent="0.25">
      <c r="B119">
        <v>112</v>
      </c>
      <c r="C119" s="1">
        <f t="shared" si="18"/>
        <v>-368.38310654402289</v>
      </c>
      <c r="D119" s="1">
        <f t="shared" si="19"/>
        <v>-121.68004995067349</v>
      </c>
      <c r="E119" s="1">
        <f t="shared" si="20"/>
        <v>-246.7030565933494</v>
      </c>
      <c r="F119" s="6">
        <f t="shared" si="22"/>
        <v>123547.93729624811</v>
      </c>
    </row>
    <row r="120" spans="2:6" x14ac:dyDescent="0.25">
      <c r="B120">
        <v>113</v>
      </c>
      <c r="C120" s="1">
        <f t="shared" si="18"/>
        <v>-368.38310654402289</v>
      </c>
      <c r="D120" s="1">
        <f t="shared" si="19"/>
        <v>-121.43809118363004</v>
      </c>
      <c r="E120" s="1">
        <f t="shared" si="20"/>
        <v>-246.94501536039289</v>
      </c>
      <c r="F120" s="6">
        <f t="shared" si="22"/>
        <v>123300.99228088772</v>
      </c>
    </row>
    <row r="121" spans="2:6" x14ac:dyDescent="0.25">
      <c r="B121">
        <v>114</v>
      </c>
      <c r="C121" s="1">
        <f t="shared" si="18"/>
        <v>-368.38310654402289</v>
      </c>
      <c r="D121" s="1">
        <f t="shared" si="19"/>
        <v>-121.19589511087271</v>
      </c>
      <c r="E121" s="1">
        <f t="shared" si="20"/>
        <v>-247.18721143315017</v>
      </c>
      <c r="F121" s="6">
        <f t="shared" si="22"/>
        <v>123053.80506945457</v>
      </c>
    </row>
    <row r="122" spans="2:6" x14ac:dyDescent="0.25">
      <c r="B122">
        <v>115</v>
      </c>
      <c r="C122" s="1">
        <f t="shared" si="18"/>
        <v>-368.38310654402289</v>
      </c>
      <c r="D122" s="1">
        <f t="shared" si="19"/>
        <v>-120.95346149965944</v>
      </c>
      <c r="E122" s="1">
        <f t="shared" si="20"/>
        <v>-247.42964504436347</v>
      </c>
      <c r="F122" s="6">
        <f t="shared" si="22"/>
        <v>122806.3754244102</v>
      </c>
    </row>
    <row r="123" spans="2:6" x14ac:dyDescent="0.25">
      <c r="B123">
        <v>116</v>
      </c>
      <c r="C123" s="1">
        <f t="shared" si="18"/>
        <v>-368.38310654402289</v>
      </c>
      <c r="D123" s="1">
        <f t="shared" si="19"/>
        <v>-120.7107901170198</v>
      </c>
      <c r="E123" s="1">
        <f t="shared" si="20"/>
        <v>-247.67231642700312</v>
      </c>
      <c r="F123" s="6">
        <f t="shared" si="22"/>
        <v>122558.70310798319</v>
      </c>
    </row>
    <row r="124" spans="2:6" x14ac:dyDescent="0.25">
      <c r="B124">
        <v>117</v>
      </c>
      <c r="C124" s="1">
        <f t="shared" si="18"/>
        <v>-368.38310654402289</v>
      </c>
      <c r="D124" s="1">
        <f t="shared" si="19"/>
        <v>-120.46788072975484</v>
      </c>
      <c r="E124" s="1">
        <f t="shared" si="20"/>
        <v>-247.91522581426807</v>
      </c>
      <c r="F124" s="6">
        <f t="shared" si="22"/>
        <v>122310.78788216892</v>
      </c>
    </row>
    <row r="125" spans="2:6" x14ac:dyDescent="0.25">
      <c r="B125">
        <v>118</v>
      </c>
      <c r="C125" s="1">
        <f t="shared" si="18"/>
        <v>-368.38310654402289</v>
      </c>
      <c r="D125" s="1">
        <f t="shared" si="19"/>
        <v>-120.22473310443698</v>
      </c>
      <c r="E125" s="1">
        <f t="shared" si="20"/>
        <v>-248.15837343958592</v>
      </c>
      <c r="F125" s="6">
        <f t="shared" si="22"/>
        <v>122062.62950872934</v>
      </c>
    </row>
    <row r="126" spans="2:6" x14ac:dyDescent="0.25">
      <c r="B126">
        <v>119</v>
      </c>
      <c r="C126" s="1">
        <f t="shared" si="18"/>
        <v>-368.38310654402289</v>
      </c>
      <c r="D126" s="1">
        <f t="shared" si="19"/>
        <v>-119.9813470074097</v>
      </c>
      <c r="E126" s="1">
        <f t="shared" si="20"/>
        <v>-248.40175953661321</v>
      </c>
      <c r="F126" s="6">
        <f t="shared" si="22"/>
        <v>121814.22774919272</v>
      </c>
    </row>
    <row r="127" spans="2:6" x14ac:dyDescent="0.25">
      <c r="B127">
        <v>120</v>
      </c>
      <c r="C127" s="1">
        <f t="shared" si="18"/>
        <v>-368.38310654402289</v>
      </c>
      <c r="D127" s="1">
        <f t="shared" si="19"/>
        <v>-119.73772220478725</v>
      </c>
      <c r="E127" s="1">
        <f t="shared" si="20"/>
        <v>-248.64538433923565</v>
      </c>
      <c r="F127" s="6">
        <f t="shared" si="22"/>
        <v>121565.58236485349</v>
      </c>
    </row>
    <row r="128" spans="2:6" x14ac:dyDescent="0.25">
      <c r="B128">
        <v>121</v>
      </c>
      <c r="C128" s="1">
        <f t="shared" si="18"/>
        <v>-368.38310654402289</v>
      </c>
      <c r="D128" s="1">
        <f t="shared" si="19"/>
        <v>-119.49385846245455</v>
      </c>
      <c r="E128" s="1">
        <f t="shared" si="20"/>
        <v>-248.88924808156838</v>
      </c>
      <c r="F128" s="6">
        <f t="shared" si="22"/>
        <v>121316.69311677192</v>
      </c>
    </row>
    <row r="129" spans="2:6" x14ac:dyDescent="0.25">
      <c r="B129">
        <v>122</v>
      </c>
      <c r="C129" s="1">
        <f t="shared" si="18"/>
        <v>-368.38310654402289</v>
      </c>
      <c r="D129" s="1">
        <f t="shared" si="19"/>
        <v>-119.24975554606685</v>
      </c>
      <c r="E129" s="1">
        <f t="shared" si="20"/>
        <v>-249.13335099795606</v>
      </c>
      <c r="F129" s="6">
        <f t="shared" si="22"/>
        <v>121067.55976577396</v>
      </c>
    </row>
    <row r="130" spans="2:6" x14ac:dyDescent="0.25">
      <c r="B130">
        <v>123</v>
      </c>
      <c r="C130" s="1">
        <f t="shared" si="18"/>
        <v>-368.38310654402289</v>
      </c>
      <c r="D130" s="1">
        <f t="shared" si="19"/>
        <v>-119.00541322104959</v>
      </c>
      <c r="E130" s="1">
        <f t="shared" si="20"/>
        <v>-249.37769332297327</v>
      </c>
      <c r="F130" s="6">
        <f t="shared" si="22"/>
        <v>120818.18207245099</v>
      </c>
    </row>
    <row r="131" spans="2:6" x14ac:dyDescent="0.25">
      <c r="B131">
        <v>124</v>
      </c>
      <c r="C131" s="1">
        <f t="shared" si="18"/>
        <v>-368.38310654402289</v>
      </c>
      <c r="D131" s="1">
        <f t="shared" si="19"/>
        <v>-118.76083125259825</v>
      </c>
      <c r="E131" s="1">
        <f t="shared" si="20"/>
        <v>-249.62227529142467</v>
      </c>
      <c r="F131" s="6">
        <f t="shared" si="22"/>
        <v>120568.55979715957</v>
      </c>
    </row>
    <row r="132" spans="2:6" x14ac:dyDescent="0.25">
      <c r="B132">
        <v>125</v>
      </c>
      <c r="C132" s="1">
        <f t="shared" si="18"/>
        <v>-368.38310654402289</v>
      </c>
      <c r="D132" s="1">
        <f t="shared" si="19"/>
        <v>-118.51600940567779</v>
      </c>
      <c r="E132" s="1">
        <f t="shared" si="20"/>
        <v>-249.86709713834509</v>
      </c>
      <c r="F132" s="6">
        <f t="shared" si="22"/>
        <v>120318.69270002123</v>
      </c>
    </row>
    <row r="133" spans="2:6" x14ac:dyDescent="0.25">
      <c r="B133">
        <v>126</v>
      </c>
      <c r="C133" s="1">
        <f t="shared" si="18"/>
        <v>-368.38310654402289</v>
      </c>
      <c r="D133" s="1">
        <f t="shared" si="19"/>
        <v>-118.2709474450229</v>
      </c>
      <c r="E133" s="1">
        <f t="shared" si="20"/>
        <v>-250.11215909900002</v>
      </c>
      <c r="F133" s="6">
        <f t="shared" si="22"/>
        <v>120068.58054092224</v>
      </c>
    </row>
    <row r="134" spans="2:6" x14ac:dyDescent="0.25">
      <c r="B134">
        <v>127</v>
      </c>
      <c r="C134" s="1">
        <f t="shared" si="18"/>
        <v>-368.38310654402289</v>
      </c>
      <c r="D134" s="1">
        <f t="shared" si="19"/>
        <v>-118.02564513513734</v>
      </c>
      <c r="E134" s="1">
        <f t="shared" si="20"/>
        <v>-250.35746140888554</v>
      </c>
      <c r="F134" s="6">
        <f t="shared" si="22"/>
        <v>119818.22307951335</v>
      </c>
    </row>
    <row r="135" spans="2:6" x14ac:dyDescent="0.25">
      <c r="B135">
        <v>128</v>
      </c>
      <c r="C135" s="1">
        <f t="shared" si="18"/>
        <v>-368.38310654402289</v>
      </c>
      <c r="D135" s="1">
        <f t="shared" si="19"/>
        <v>-117.78010224029401</v>
      </c>
      <c r="E135" s="1">
        <f t="shared" si="20"/>
        <v>-250.60300430372891</v>
      </c>
      <c r="F135" s="6">
        <f t="shared" si="22"/>
        <v>119567.62007520962</v>
      </c>
    </row>
    <row r="136" spans="2:6" x14ac:dyDescent="0.25">
      <c r="B136">
        <v>129</v>
      </c>
      <c r="C136" s="1">
        <f t="shared" si="18"/>
        <v>-368.38310654402289</v>
      </c>
      <c r="D136" s="1">
        <f t="shared" si="19"/>
        <v>-117.53431852453457</v>
      </c>
      <c r="E136" s="1">
        <f t="shared" si="20"/>
        <v>-250.8487880194883</v>
      </c>
      <c r="F136" s="6">
        <f t="shared" si="22"/>
        <v>119316.77128719013</v>
      </c>
    </row>
    <row r="137" spans="2:6" x14ac:dyDescent="0.25">
      <c r="B137">
        <v>130</v>
      </c>
      <c r="C137" s="1">
        <f t="shared" ref="C137:C200" si="28">PMT($C$2/$C$4,$C$3*$C$4,$C$5)</f>
        <v>-368.38310654402289</v>
      </c>
      <c r="D137" s="1">
        <f t="shared" ref="D137:D200" si="29">IPMT($C$2/$C$4,B137,$C$3*$C$4,$C$5)</f>
        <v>-117.28829375166931</v>
      </c>
      <c r="E137" s="1">
        <f t="shared" ref="E137:E200" si="30">PPMT($C$2/$C$4,B137,$C$3*$C$4,$C$5)</f>
        <v>-251.09481279235359</v>
      </c>
      <c r="F137" s="6">
        <f t="shared" si="22"/>
        <v>119065.67647439778</v>
      </c>
    </row>
    <row r="138" spans="2:6" x14ac:dyDescent="0.25">
      <c r="B138">
        <v>131</v>
      </c>
      <c r="C138" s="1">
        <f t="shared" si="28"/>
        <v>-368.38310654402289</v>
      </c>
      <c r="D138" s="1">
        <f t="shared" si="29"/>
        <v>-117.04202768527681</v>
      </c>
      <c r="E138" s="1">
        <f t="shared" si="30"/>
        <v>-251.34107885874604</v>
      </c>
      <c r="F138" s="6">
        <f t="shared" ref="F138:F201" si="31">F137+E138</f>
        <v>118814.33539553903</v>
      </c>
    </row>
    <row r="139" spans="2:6" x14ac:dyDescent="0.25">
      <c r="B139">
        <v>132</v>
      </c>
      <c r="C139" s="1">
        <f t="shared" si="28"/>
        <v>-368.38310654402289</v>
      </c>
      <c r="D139" s="1">
        <f t="shared" si="29"/>
        <v>-116.7955200887038</v>
      </c>
      <c r="E139" s="1">
        <f t="shared" si="30"/>
        <v>-251.58758645531907</v>
      </c>
      <c r="F139" s="6">
        <f t="shared" si="31"/>
        <v>118562.74780908371</v>
      </c>
    </row>
    <row r="140" spans="2:6" x14ac:dyDescent="0.25">
      <c r="B140">
        <v>133</v>
      </c>
      <c r="C140" s="1">
        <f t="shared" si="28"/>
        <v>-368.38310654402289</v>
      </c>
      <c r="D140" s="1">
        <f t="shared" si="29"/>
        <v>-116.54877072506495</v>
      </c>
      <c r="E140" s="1">
        <f t="shared" si="30"/>
        <v>-251.83433581895795</v>
      </c>
      <c r="F140" s="6">
        <f t="shared" si="31"/>
        <v>118310.91347326475</v>
      </c>
    </row>
    <row r="141" spans="2:6" x14ac:dyDescent="0.25">
      <c r="B141">
        <v>134</v>
      </c>
      <c r="C141" s="1">
        <f t="shared" si="28"/>
        <v>-368.38310654402289</v>
      </c>
      <c r="D141" s="1">
        <f t="shared" si="29"/>
        <v>-116.30177935724249</v>
      </c>
      <c r="E141" s="1">
        <f t="shared" si="30"/>
        <v>-252.08132718678038</v>
      </c>
      <c r="F141" s="6">
        <f t="shared" si="31"/>
        <v>118058.83214607797</v>
      </c>
    </row>
    <row r="142" spans="2:6" x14ac:dyDescent="0.25">
      <c r="B142">
        <v>135</v>
      </c>
      <c r="C142" s="1">
        <f t="shared" si="28"/>
        <v>-368.38310654402289</v>
      </c>
      <c r="D142" s="1">
        <f t="shared" si="29"/>
        <v>-116.05454574788622</v>
      </c>
      <c r="E142" s="1">
        <f t="shared" si="30"/>
        <v>-252.32856079613666</v>
      </c>
      <c r="F142" s="6">
        <f t="shared" si="31"/>
        <v>117806.50358528184</v>
      </c>
    </row>
    <row r="143" spans="2:6" x14ac:dyDescent="0.25">
      <c r="B143">
        <v>136</v>
      </c>
      <c r="C143" s="1">
        <f t="shared" si="28"/>
        <v>-368.38310654402289</v>
      </c>
      <c r="D143" s="1">
        <f t="shared" si="29"/>
        <v>-115.8070696594131</v>
      </c>
      <c r="E143" s="1">
        <f t="shared" si="30"/>
        <v>-252.57603688460978</v>
      </c>
      <c r="F143" s="6">
        <f t="shared" si="31"/>
        <v>117553.92754839723</v>
      </c>
    </row>
    <row r="144" spans="2:6" x14ac:dyDescent="0.25">
      <c r="B144">
        <v>137</v>
      </c>
      <c r="C144" s="1">
        <f t="shared" si="28"/>
        <v>-368.38310654402289</v>
      </c>
      <c r="D144" s="1">
        <f t="shared" si="29"/>
        <v>-115.55935085400704</v>
      </c>
      <c r="E144" s="1">
        <f t="shared" si="30"/>
        <v>-252.82375569001584</v>
      </c>
      <c r="F144" s="6">
        <f t="shared" si="31"/>
        <v>117301.10379270722</v>
      </c>
    </row>
    <row r="145" spans="2:6" x14ac:dyDescent="0.25">
      <c r="B145">
        <v>138</v>
      </c>
      <c r="C145" s="1">
        <f t="shared" si="28"/>
        <v>-368.38310654402289</v>
      </c>
      <c r="D145" s="1">
        <f t="shared" si="29"/>
        <v>-115.31138909361876</v>
      </c>
      <c r="E145" s="1">
        <f t="shared" si="30"/>
        <v>-253.07171745040412</v>
      </c>
      <c r="F145" s="6">
        <f t="shared" si="31"/>
        <v>117048.03207525681</v>
      </c>
    </row>
    <row r="146" spans="2:6" x14ac:dyDescent="0.25">
      <c r="B146">
        <v>139</v>
      </c>
      <c r="C146" s="1">
        <f t="shared" si="28"/>
        <v>-368.38310654402289</v>
      </c>
      <c r="D146" s="1">
        <f t="shared" si="29"/>
        <v>-115.06318413996547</v>
      </c>
      <c r="E146" s="1">
        <f t="shared" si="30"/>
        <v>-253.31992240405742</v>
      </c>
      <c r="F146" s="6">
        <f t="shared" si="31"/>
        <v>116794.71215285275</v>
      </c>
    </row>
    <row r="147" spans="2:6" x14ac:dyDescent="0.25">
      <c r="B147">
        <v>140</v>
      </c>
      <c r="C147" s="1">
        <f t="shared" si="28"/>
        <v>-368.38310654402289</v>
      </c>
      <c r="D147" s="1">
        <f t="shared" si="29"/>
        <v>-114.81473575453072</v>
      </c>
      <c r="E147" s="1">
        <f t="shared" si="30"/>
        <v>-253.56837078949215</v>
      </c>
      <c r="F147" s="6">
        <f t="shared" si="31"/>
        <v>116541.14378206326</v>
      </c>
    </row>
    <row r="148" spans="2:6" x14ac:dyDescent="0.25">
      <c r="B148">
        <v>141</v>
      </c>
      <c r="C148" s="1">
        <f t="shared" si="28"/>
        <v>-368.38310654402289</v>
      </c>
      <c r="D148" s="1">
        <f t="shared" si="29"/>
        <v>-114.56604369856412</v>
      </c>
      <c r="E148" s="1">
        <f t="shared" si="30"/>
        <v>-253.81706284545879</v>
      </c>
      <c r="F148" s="6">
        <f t="shared" si="31"/>
        <v>116287.3267192178</v>
      </c>
    </row>
    <row r="149" spans="2:6" x14ac:dyDescent="0.25">
      <c r="B149">
        <v>142</v>
      </c>
      <c r="C149" s="1">
        <f t="shared" si="28"/>
        <v>-368.38310654402289</v>
      </c>
      <c r="D149" s="1">
        <f t="shared" si="29"/>
        <v>-114.31710773308107</v>
      </c>
      <c r="E149" s="1">
        <f t="shared" si="30"/>
        <v>-254.06599881094184</v>
      </c>
      <c r="F149" s="6">
        <f t="shared" si="31"/>
        <v>116033.26072040686</v>
      </c>
    </row>
    <row r="150" spans="2:6" x14ac:dyDescent="0.25">
      <c r="B150">
        <v>143</v>
      </c>
      <c r="C150" s="1">
        <f t="shared" si="28"/>
        <v>-368.38310654402289</v>
      </c>
      <c r="D150" s="1">
        <f t="shared" si="29"/>
        <v>-114.06792761886264</v>
      </c>
      <c r="E150" s="1">
        <f t="shared" si="30"/>
        <v>-254.31517892516027</v>
      </c>
      <c r="F150" s="6">
        <f t="shared" si="31"/>
        <v>115778.94554148171</v>
      </c>
    </row>
    <row r="151" spans="2:6" x14ac:dyDescent="0.25">
      <c r="B151">
        <v>144</v>
      </c>
      <c r="C151" s="1">
        <f t="shared" si="28"/>
        <v>-368.38310654402289</v>
      </c>
      <c r="D151" s="1">
        <f t="shared" si="29"/>
        <v>-113.81850311645528</v>
      </c>
      <c r="E151" s="1">
        <f t="shared" si="30"/>
        <v>-254.56460342756759</v>
      </c>
      <c r="F151" s="6">
        <f t="shared" si="31"/>
        <v>115524.38093805414</v>
      </c>
    </row>
    <row r="152" spans="2:6" x14ac:dyDescent="0.25">
      <c r="B152">
        <v>145</v>
      </c>
      <c r="C152" s="1">
        <f t="shared" si="28"/>
        <v>-368.38310654402289</v>
      </c>
      <c r="D152" s="1">
        <f t="shared" si="29"/>
        <v>-113.56883398617055</v>
      </c>
      <c r="E152" s="1">
        <f t="shared" si="30"/>
        <v>-254.81427255785238</v>
      </c>
      <c r="F152" s="6">
        <f t="shared" si="31"/>
        <v>115269.56666549628</v>
      </c>
    </row>
    <row r="153" spans="2:6" x14ac:dyDescent="0.25">
      <c r="B153">
        <v>146</v>
      </c>
      <c r="C153" s="1">
        <f t="shared" si="28"/>
        <v>-368.38310654402289</v>
      </c>
      <c r="D153" s="1">
        <f t="shared" si="29"/>
        <v>-113.31891998808494</v>
      </c>
      <c r="E153" s="1">
        <f t="shared" si="30"/>
        <v>-255.06418655593794</v>
      </c>
      <c r="F153" s="6">
        <f t="shared" si="31"/>
        <v>115014.50247894034</v>
      </c>
    </row>
    <row r="154" spans="2:6" x14ac:dyDescent="0.25">
      <c r="B154">
        <v>147</v>
      </c>
      <c r="C154" s="1">
        <f t="shared" si="28"/>
        <v>-368.38310654402289</v>
      </c>
      <c r="D154" s="1">
        <f t="shared" si="29"/>
        <v>-113.0687608820397</v>
      </c>
      <c r="E154" s="1">
        <f t="shared" si="30"/>
        <v>-255.3143456619832</v>
      </c>
      <c r="F154" s="6">
        <f t="shared" si="31"/>
        <v>114759.18813327835</v>
      </c>
    </row>
    <row r="155" spans="2:6" x14ac:dyDescent="0.25">
      <c r="B155">
        <v>148</v>
      </c>
      <c r="C155" s="1">
        <f t="shared" si="28"/>
        <v>-368.38310654402289</v>
      </c>
      <c r="D155" s="1">
        <f t="shared" si="29"/>
        <v>-112.81835642764045</v>
      </c>
      <c r="E155" s="1">
        <f t="shared" si="30"/>
        <v>-255.56475011638241</v>
      </c>
      <c r="F155" s="6">
        <f t="shared" si="31"/>
        <v>114503.62338316198</v>
      </c>
    </row>
    <row r="156" spans="2:6" x14ac:dyDescent="0.25">
      <c r="B156">
        <v>149</v>
      </c>
      <c r="C156" s="1">
        <f t="shared" si="28"/>
        <v>-368.38310654402289</v>
      </c>
      <c r="D156" s="1">
        <f t="shared" si="29"/>
        <v>-112.56770638425709</v>
      </c>
      <c r="E156" s="1">
        <f t="shared" si="30"/>
        <v>-255.81540015976583</v>
      </c>
      <c r="F156" s="6">
        <f t="shared" si="31"/>
        <v>114247.8079830022</v>
      </c>
    </row>
    <row r="157" spans="2:6" x14ac:dyDescent="0.25">
      <c r="B157">
        <v>150</v>
      </c>
      <c r="C157" s="1">
        <f t="shared" si="28"/>
        <v>-368.38310654402289</v>
      </c>
      <c r="D157" s="1">
        <f t="shared" si="29"/>
        <v>-112.31681051102346</v>
      </c>
      <c r="E157" s="1">
        <f t="shared" si="30"/>
        <v>-256.06629603299939</v>
      </c>
      <c r="F157" s="6">
        <f t="shared" si="31"/>
        <v>113991.74168696921</v>
      </c>
    </row>
    <row r="158" spans="2:6" x14ac:dyDescent="0.25">
      <c r="B158">
        <v>151</v>
      </c>
      <c r="C158" s="1">
        <f t="shared" si="28"/>
        <v>-368.38310654402289</v>
      </c>
      <c r="D158" s="1">
        <f t="shared" si="29"/>
        <v>-112.06566856683725</v>
      </c>
      <c r="E158" s="1">
        <f t="shared" si="30"/>
        <v>-256.31743797718565</v>
      </c>
      <c r="F158" s="6">
        <f t="shared" si="31"/>
        <v>113735.42424899203</v>
      </c>
    </row>
    <row r="159" spans="2:6" x14ac:dyDescent="0.25">
      <c r="B159">
        <v>152</v>
      </c>
      <c r="C159" s="1">
        <f t="shared" si="28"/>
        <v>-368.38310654402289</v>
      </c>
      <c r="D159" s="1">
        <f t="shared" si="29"/>
        <v>-111.81428031035963</v>
      </c>
      <c r="E159" s="1">
        <f t="shared" si="30"/>
        <v>-256.56882623366323</v>
      </c>
      <c r="F159" s="6">
        <f t="shared" si="31"/>
        <v>113478.85542275837</v>
      </c>
    </row>
    <row r="160" spans="2:6" x14ac:dyDescent="0.25">
      <c r="B160">
        <v>153</v>
      </c>
      <c r="C160" s="1">
        <f t="shared" si="28"/>
        <v>-368.38310654402289</v>
      </c>
      <c r="D160" s="1">
        <f t="shared" si="29"/>
        <v>-111.56264550001509</v>
      </c>
      <c r="E160" s="1">
        <f t="shared" si="30"/>
        <v>-256.8204610440078</v>
      </c>
      <c r="F160" s="6">
        <f t="shared" si="31"/>
        <v>113222.03496171437</v>
      </c>
    </row>
    <row r="161" spans="2:6" x14ac:dyDescent="0.25">
      <c r="B161">
        <v>154</v>
      </c>
      <c r="C161" s="1">
        <f t="shared" si="28"/>
        <v>-368.38310654402289</v>
      </c>
      <c r="D161" s="1">
        <f t="shared" si="29"/>
        <v>-111.31076389399114</v>
      </c>
      <c r="E161" s="1">
        <f t="shared" si="30"/>
        <v>-257.07234265003177</v>
      </c>
      <c r="F161" s="6">
        <f t="shared" si="31"/>
        <v>112964.96261906433</v>
      </c>
    </row>
    <row r="162" spans="2:6" x14ac:dyDescent="0.25">
      <c r="B162">
        <v>155</v>
      </c>
      <c r="C162" s="1">
        <f t="shared" si="28"/>
        <v>-368.38310654402289</v>
      </c>
      <c r="D162" s="1">
        <f t="shared" si="29"/>
        <v>-111.05863525023824</v>
      </c>
      <c r="E162" s="1">
        <f t="shared" si="30"/>
        <v>-257.32447129378465</v>
      </c>
      <c r="F162" s="6">
        <f t="shared" si="31"/>
        <v>112707.63814777054</v>
      </c>
    </row>
    <row r="163" spans="2:6" x14ac:dyDescent="0.25">
      <c r="B163">
        <v>156</v>
      </c>
      <c r="C163" s="1">
        <f t="shared" si="28"/>
        <v>-368.38310654402289</v>
      </c>
      <c r="D163" s="1">
        <f t="shared" si="29"/>
        <v>-110.80625932646933</v>
      </c>
      <c r="E163" s="1">
        <f t="shared" si="30"/>
        <v>-257.57684721755362</v>
      </c>
      <c r="F163" s="6">
        <f t="shared" si="31"/>
        <v>112450.06130055299</v>
      </c>
    </row>
    <row r="164" spans="2:6" x14ac:dyDescent="0.25">
      <c r="B164">
        <v>157</v>
      </c>
      <c r="C164" s="1">
        <f t="shared" si="28"/>
        <v>-368.38310654402289</v>
      </c>
      <c r="D164" s="1">
        <f t="shared" si="29"/>
        <v>-110.55363588015979</v>
      </c>
      <c r="E164" s="1">
        <f t="shared" si="30"/>
        <v>-257.82947066386311</v>
      </c>
      <c r="F164" s="6">
        <f t="shared" si="31"/>
        <v>112192.23182988912</v>
      </c>
    </row>
    <row r="165" spans="2:6" x14ac:dyDescent="0.25">
      <c r="B165">
        <v>158</v>
      </c>
      <c r="C165" s="1">
        <f t="shared" si="28"/>
        <v>-368.38310654402289</v>
      </c>
      <c r="D165" s="1">
        <f t="shared" si="29"/>
        <v>-110.30076466854715</v>
      </c>
      <c r="E165" s="1">
        <f t="shared" si="30"/>
        <v>-258.08234187547572</v>
      </c>
      <c r="F165" s="6">
        <f t="shared" si="31"/>
        <v>111934.14948801365</v>
      </c>
    </row>
    <row r="166" spans="2:6" x14ac:dyDescent="0.25">
      <c r="B166">
        <v>159</v>
      </c>
      <c r="C166" s="1">
        <f t="shared" si="28"/>
        <v>-368.38310654402289</v>
      </c>
      <c r="D166" s="1">
        <f t="shared" si="29"/>
        <v>-110.04764544863083</v>
      </c>
      <c r="E166" s="1">
        <f t="shared" si="30"/>
        <v>-258.33546109539208</v>
      </c>
      <c r="F166" s="6">
        <f t="shared" si="31"/>
        <v>111675.81402691825</v>
      </c>
    </row>
    <row r="167" spans="2:6" x14ac:dyDescent="0.25">
      <c r="B167">
        <v>160</v>
      </c>
      <c r="C167" s="1">
        <f t="shared" si="28"/>
        <v>-368.38310654402289</v>
      </c>
      <c r="D167" s="1">
        <f t="shared" si="29"/>
        <v>-109.7942779771719</v>
      </c>
      <c r="E167" s="1">
        <f t="shared" si="30"/>
        <v>-258.58882856685096</v>
      </c>
      <c r="F167" s="6">
        <f t="shared" si="31"/>
        <v>111417.2251983514</v>
      </c>
    </row>
    <row r="168" spans="2:6" x14ac:dyDescent="0.25">
      <c r="B168">
        <v>161</v>
      </c>
      <c r="C168" s="1">
        <f t="shared" si="28"/>
        <v>-368.38310654402289</v>
      </c>
      <c r="D168" s="1">
        <f t="shared" si="29"/>
        <v>-109.54066201069286</v>
      </c>
      <c r="E168" s="1">
        <f t="shared" si="30"/>
        <v>-258.84244453332997</v>
      </c>
      <c r="F168" s="6">
        <f t="shared" si="31"/>
        <v>111158.38275381806</v>
      </c>
    </row>
    <row r="169" spans="2:6" x14ac:dyDescent="0.25">
      <c r="B169">
        <v>162</v>
      </c>
      <c r="C169" s="1">
        <f t="shared" si="28"/>
        <v>-368.38310654402289</v>
      </c>
      <c r="D169" s="1">
        <f t="shared" si="29"/>
        <v>-109.28679730547749</v>
      </c>
      <c r="E169" s="1">
        <f t="shared" si="30"/>
        <v>-259.09630923854542</v>
      </c>
      <c r="F169" s="6">
        <f t="shared" si="31"/>
        <v>110899.28644457951</v>
      </c>
    </row>
    <row r="170" spans="2:6" x14ac:dyDescent="0.25">
      <c r="B170">
        <v>163</v>
      </c>
      <c r="C170" s="1">
        <f t="shared" si="28"/>
        <v>-368.38310654402289</v>
      </c>
      <c r="D170" s="1">
        <f t="shared" si="29"/>
        <v>-109.03268361757044</v>
      </c>
      <c r="E170" s="1">
        <f t="shared" si="30"/>
        <v>-259.3504229264525</v>
      </c>
      <c r="F170" s="6">
        <f t="shared" si="31"/>
        <v>110639.93602165306</v>
      </c>
    </row>
    <row r="171" spans="2:6" x14ac:dyDescent="0.25">
      <c r="B171">
        <v>164</v>
      </c>
      <c r="C171" s="1">
        <f t="shared" si="28"/>
        <v>-368.38310654402289</v>
      </c>
      <c r="D171" s="1">
        <f t="shared" si="29"/>
        <v>-108.77832070277721</v>
      </c>
      <c r="E171" s="1">
        <f t="shared" si="30"/>
        <v>-259.6047858412457</v>
      </c>
      <c r="F171" s="6">
        <f t="shared" si="31"/>
        <v>110380.33123581181</v>
      </c>
    </row>
    <row r="172" spans="2:6" x14ac:dyDescent="0.25">
      <c r="B172">
        <v>165</v>
      </c>
      <c r="C172" s="1">
        <f t="shared" si="28"/>
        <v>-368.38310654402289</v>
      </c>
      <c r="D172" s="1">
        <f t="shared" si="29"/>
        <v>-108.52370831666366</v>
      </c>
      <c r="E172" s="1">
        <f t="shared" si="30"/>
        <v>-259.85939822735924</v>
      </c>
      <c r="F172" s="6">
        <f t="shared" si="31"/>
        <v>110120.47183758445</v>
      </c>
    </row>
    <row r="173" spans="2:6" x14ac:dyDescent="0.25">
      <c r="B173">
        <v>166</v>
      </c>
      <c r="C173" s="1">
        <f t="shared" si="28"/>
        <v>-368.38310654402289</v>
      </c>
      <c r="D173" s="1">
        <f t="shared" si="29"/>
        <v>-108.26884621455606</v>
      </c>
      <c r="E173" s="1">
        <f t="shared" si="30"/>
        <v>-260.11426032946684</v>
      </c>
      <c r="F173" s="6">
        <f t="shared" si="31"/>
        <v>109860.35757725498</v>
      </c>
    </row>
    <row r="174" spans="2:6" x14ac:dyDescent="0.25">
      <c r="B174">
        <v>167</v>
      </c>
      <c r="C174" s="1">
        <f t="shared" si="28"/>
        <v>-368.38310654402289</v>
      </c>
      <c r="D174" s="1">
        <f t="shared" si="29"/>
        <v>-108.01373415154062</v>
      </c>
      <c r="E174" s="1">
        <f t="shared" si="30"/>
        <v>-260.36937239248232</v>
      </c>
      <c r="F174" s="6">
        <f t="shared" si="31"/>
        <v>109599.9882048625</v>
      </c>
    </row>
    <row r="175" spans="2:6" x14ac:dyDescent="0.25">
      <c r="B175">
        <v>168</v>
      </c>
      <c r="C175" s="1">
        <f t="shared" si="28"/>
        <v>-368.38310654402289</v>
      </c>
      <c r="D175" s="1">
        <f t="shared" si="29"/>
        <v>-107.75837188246339</v>
      </c>
      <c r="E175" s="1">
        <f t="shared" si="30"/>
        <v>-260.6247346615595</v>
      </c>
      <c r="F175" s="6">
        <f t="shared" si="31"/>
        <v>109339.36347020094</v>
      </c>
    </row>
    <row r="176" spans="2:6" x14ac:dyDescent="0.25">
      <c r="B176">
        <v>169</v>
      </c>
      <c r="C176" s="1">
        <f t="shared" si="28"/>
        <v>-368.38310654402289</v>
      </c>
      <c r="D176" s="1">
        <f t="shared" si="29"/>
        <v>-107.50275916192994</v>
      </c>
      <c r="E176" s="1">
        <f t="shared" si="30"/>
        <v>-260.88034738209296</v>
      </c>
      <c r="F176" s="6">
        <f t="shared" si="31"/>
        <v>109078.48312281886</v>
      </c>
    </row>
    <row r="177" spans="2:6" x14ac:dyDescent="0.25">
      <c r="B177">
        <v>170</v>
      </c>
      <c r="C177" s="1">
        <f t="shared" si="28"/>
        <v>-368.38310654402289</v>
      </c>
      <c r="D177" s="1">
        <f t="shared" si="29"/>
        <v>-107.24689574430521</v>
      </c>
      <c r="E177" s="1">
        <f t="shared" si="30"/>
        <v>-261.13621079971767</v>
      </c>
      <c r="F177" s="6">
        <f t="shared" si="31"/>
        <v>108817.34691201914</v>
      </c>
    </row>
    <row r="178" spans="2:6" x14ac:dyDescent="0.25">
      <c r="B178">
        <v>171</v>
      </c>
      <c r="C178" s="1">
        <f t="shared" si="28"/>
        <v>-368.38310654402289</v>
      </c>
      <c r="D178" s="1">
        <f t="shared" si="29"/>
        <v>-106.99078138371316</v>
      </c>
      <c r="E178" s="1">
        <f t="shared" si="30"/>
        <v>-261.39232516030972</v>
      </c>
      <c r="F178" s="6">
        <f t="shared" si="31"/>
        <v>108555.95458685883</v>
      </c>
    </row>
    <row r="179" spans="2:6" x14ac:dyDescent="0.25">
      <c r="B179">
        <v>172</v>
      </c>
      <c r="C179" s="1">
        <f t="shared" si="28"/>
        <v>-368.38310654402289</v>
      </c>
      <c r="D179" s="1">
        <f t="shared" si="29"/>
        <v>-106.73441583403671</v>
      </c>
      <c r="E179" s="1">
        <f t="shared" si="30"/>
        <v>-261.64869070998623</v>
      </c>
      <c r="F179" s="6">
        <f t="shared" si="31"/>
        <v>108294.30589614884</v>
      </c>
    </row>
    <row r="180" spans="2:6" x14ac:dyDescent="0.25">
      <c r="B180">
        <v>173</v>
      </c>
      <c r="C180" s="1">
        <f t="shared" si="28"/>
        <v>-368.38310654402289</v>
      </c>
      <c r="D180" s="1">
        <f t="shared" si="29"/>
        <v>-106.47779884891729</v>
      </c>
      <c r="E180" s="1">
        <f t="shared" si="30"/>
        <v>-261.90530769510559</v>
      </c>
      <c r="F180" s="6">
        <f t="shared" si="31"/>
        <v>108032.40058845373</v>
      </c>
    </row>
    <row r="181" spans="2:6" x14ac:dyDescent="0.25">
      <c r="B181">
        <v>174</v>
      </c>
      <c r="C181" s="1">
        <f t="shared" si="28"/>
        <v>-368.38310654402289</v>
      </c>
      <c r="D181" s="1">
        <f t="shared" si="29"/>
        <v>-106.22093018175478</v>
      </c>
      <c r="E181" s="1">
        <f t="shared" si="30"/>
        <v>-262.1621763622681</v>
      </c>
      <c r="F181" s="6">
        <f t="shared" si="31"/>
        <v>107770.23841209146</v>
      </c>
    </row>
    <row r="182" spans="2:6" x14ac:dyDescent="0.25">
      <c r="B182">
        <v>175</v>
      </c>
      <c r="C182" s="1">
        <f t="shared" si="28"/>
        <v>-368.38310654402289</v>
      </c>
      <c r="D182" s="1">
        <f t="shared" si="29"/>
        <v>-105.96380958570717</v>
      </c>
      <c r="E182" s="1">
        <f t="shared" si="30"/>
        <v>-262.41929695831573</v>
      </c>
      <c r="F182" s="6">
        <f t="shared" si="31"/>
        <v>107507.81911513316</v>
      </c>
    </row>
    <row r="183" spans="2:6" x14ac:dyDescent="0.25">
      <c r="B183">
        <v>176</v>
      </c>
      <c r="C183" s="1">
        <f t="shared" si="28"/>
        <v>-368.38310654402289</v>
      </c>
      <c r="D183" s="1">
        <f t="shared" si="29"/>
        <v>-105.70643681369036</v>
      </c>
      <c r="E183" s="1">
        <f t="shared" si="30"/>
        <v>-262.67666973033255</v>
      </c>
      <c r="F183" s="6">
        <f t="shared" si="31"/>
        <v>107245.14244540282</v>
      </c>
    </row>
    <row r="184" spans="2:6" x14ac:dyDescent="0.25">
      <c r="B184">
        <v>177</v>
      </c>
      <c r="C184" s="1">
        <f t="shared" si="28"/>
        <v>-368.38310654402289</v>
      </c>
      <c r="D184" s="1">
        <f t="shared" si="29"/>
        <v>-105.44881161837792</v>
      </c>
      <c r="E184" s="1">
        <f t="shared" si="30"/>
        <v>-262.93429492564496</v>
      </c>
      <c r="F184" s="6">
        <f t="shared" si="31"/>
        <v>106982.20815047718</v>
      </c>
    </row>
    <row r="185" spans="2:6" x14ac:dyDescent="0.25">
      <c r="B185">
        <v>178</v>
      </c>
      <c r="C185" s="1">
        <f t="shared" si="28"/>
        <v>-368.38310654402289</v>
      </c>
      <c r="D185" s="1">
        <f t="shared" si="29"/>
        <v>-105.19093375220083</v>
      </c>
      <c r="E185" s="1">
        <f t="shared" si="30"/>
        <v>-263.19217279182203</v>
      </c>
      <c r="F185" s="6">
        <f t="shared" si="31"/>
        <v>106719.01597768535</v>
      </c>
    </row>
    <row r="186" spans="2:6" x14ac:dyDescent="0.25">
      <c r="B186">
        <v>179</v>
      </c>
      <c r="C186" s="1">
        <f t="shared" si="28"/>
        <v>-368.38310654402289</v>
      </c>
      <c r="D186" s="1">
        <f t="shared" si="29"/>
        <v>-104.93280296734733</v>
      </c>
      <c r="E186" s="1">
        <f t="shared" si="30"/>
        <v>-263.45030357667554</v>
      </c>
      <c r="F186" s="6">
        <f t="shared" si="31"/>
        <v>106455.56567410869</v>
      </c>
    </row>
    <row r="187" spans="2:6" x14ac:dyDescent="0.25">
      <c r="B187">
        <v>180</v>
      </c>
      <c r="C187" s="1">
        <f t="shared" si="28"/>
        <v>-368.38310654402289</v>
      </c>
      <c r="D187" s="1">
        <f t="shared" si="29"/>
        <v>-104.67441901576252</v>
      </c>
      <c r="E187" s="1">
        <f t="shared" si="30"/>
        <v>-263.70868752826038</v>
      </c>
      <c r="F187" s="6">
        <f t="shared" si="31"/>
        <v>106191.85698658043</v>
      </c>
    </row>
    <row r="188" spans="2:6" x14ac:dyDescent="0.25">
      <c r="B188">
        <v>181</v>
      </c>
      <c r="C188" s="1">
        <f t="shared" si="28"/>
        <v>-368.38310654402289</v>
      </c>
      <c r="D188" s="1">
        <f t="shared" si="29"/>
        <v>-104.41578164914826</v>
      </c>
      <c r="E188" s="1">
        <f t="shared" si="30"/>
        <v>-263.96732489487465</v>
      </c>
      <c r="F188" s="6">
        <f t="shared" si="31"/>
        <v>105927.88966168556</v>
      </c>
    </row>
    <row r="189" spans="2:6" x14ac:dyDescent="0.25">
      <c r="B189">
        <v>182</v>
      </c>
      <c r="C189" s="1">
        <f t="shared" si="28"/>
        <v>-368.38310654402289</v>
      </c>
      <c r="D189" s="1">
        <f t="shared" si="29"/>
        <v>-104.15689061896292</v>
      </c>
      <c r="E189" s="1">
        <f t="shared" si="30"/>
        <v>-264.22621592505999</v>
      </c>
      <c r="F189" s="6">
        <f t="shared" si="31"/>
        <v>105663.66344576051</v>
      </c>
    </row>
    <row r="190" spans="2:6" x14ac:dyDescent="0.25">
      <c r="B190">
        <v>183</v>
      </c>
      <c r="C190" s="1">
        <f t="shared" si="28"/>
        <v>-368.38310654402289</v>
      </c>
      <c r="D190" s="1">
        <f t="shared" si="29"/>
        <v>-103.897745676421</v>
      </c>
      <c r="E190" s="1">
        <f t="shared" si="30"/>
        <v>-264.48536086760186</v>
      </c>
      <c r="F190" s="6">
        <f t="shared" si="31"/>
        <v>105399.1780848929</v>
      </c>
    </row>
    <row r="191" spans="2:6" x14ac:dyDescent="0.25">
      <c r="B191">
        <v>184</v>
      </c>
      <c r="C191" s="1">
        <f t="shared" si="28"/>
        <v>-368.38310654402289</v>
      </c>
      <c r="D191" s="1">
        <f t="shared" si="29"/>
        <v>-103.63834657249318</v>
      </c>
      <c r="E191" s="1">
        <f t="shared" si="30"/>
        <v>-264.74475997152973</v>
      </c>
      <c r="F191" s="6">
        <f t="shared" si="31"/>
        <v>105134.43332492138</v>
      </c>
    </row>
    <row r="192" spans="2:6" x14ac:dyDescent="0.25">
      <c r="B192">
        <v>185</v>
      </c>
      <c r="C192" s="1">
        <f t="shared" si="28"/>
        <v>-368.38310654402289</v>
      </c>
      <c r="D192" s="1">
        <f t="shared" si="29"/>
        <v>-103.37869305790571</v>
      </c>
      <c r="E192" s="1">
        <f t="shared" si="30"/>
        <v>-265.00441348611719</v>
      </c>
      <c r="F192" s="6">
        <f t="shared" si="31"/>
        <v>104869.42891143526</v>
      </c>
    </row>
    <row r="193" spans="2:6" x14ac:dyDescent="0.25">
      <c r="B193">
        <v>186</v>
      </c>
      <c r="C193" s="1">
        <f t="shared" si="28"/>
        <v>-368.38310654402289</v>
      </c>
      <c r="D193" s="1">
        <f t="shared" si="29"/>
        <v>-103.11878488314048</v>
      </c>
      <c r="E193" s="1">
        <f t="shared" si="30"/>
        <v>-265.26432166088239</v>
      </c>
      <c r="F193" s="6">
        <f t="shared" si="31"/>
        <v>104604.16458977437</v>
      </c>
    </row>
    <row r="194" spans="2:6" x14ac:dyDescent="0.25">
      <c r="B194">
        <v>187</v>
      </c>
      <c r="C194" s="1">
        <f t="shared" si="28"/>
        <v>-368.38310654402289</v>
      </c>
      <c r="D194" s="1">
        <f t="shared" si="29"/>
        <v>-102.85862179843463</v>
      </c>
      <c r="E194" s="1">
        <f t="shared" si="30"/>
        <v>-265.52448474558832</v>
      </c>
      <c r="F194" s="6">
        <f t="shared" si="31"/>
        <v>104338.64010502878</v>
      </c>
    </row>
    <row r="195" spans="2:6" x14ac:dyDescent="0.25">
      <c r="B195">
        <v>188</v>
      </c>
      <c r="C195" s="1">
        <f t="shared" si="28"/>
        <v>-368.38310654402289</v>
      </c>
      <c r="D195" s="1">
        <f t="shared" si="29"/>
        <v>-102.59820355378028</v>
      </c>
      <c r="E195" s="1">
        <f t="shared" si="30"/>
        <v>-265.78490299024264</v>
      </c>
      <c r="F195" s="6">
        <f t="shared" si="31"/>
        <v>104072.85520203854</v>
      </c>
    </row>
    <row r="196" spans="2:6" x14ac:dyDescent="0.25">
      <c r="B196">
        <v>189</v>
      </c>
      <c r="C196" s="1">
        <f t="shared" si="28"/>
        <v>-368.38310654402289</v>
      </c>
      <c r="D196" s="1">
        <f t="shared" si="29"/>
        <v>-102.33752989892447</v>
      </c>
      <c r="E196" s="1">
        <f t="shared" si="30"/>
        <v>-266.04557664509844</v>
      </c>
      <c r="F196" s="6">
        <f t="shared" si="31"/>
        <v>103806.80962539343</v>
      </c>
    </row>
    <row r="197" spans="2:6" x14ac:dyDescent="0.25">
      <c r="B197">
        <v>190</v>
      </c>
      <c r="C197" s="1">
        <f t="shared" si="28"/>
        <v>-368.38310654402289</v>
      </c>
      <c r="D197" s="1">
        <f t="shared" si="29"/>
        <v>-102.0766005833687</v>
      </c>
      <c r="E197" s="1">
        <f t="shared" si="30"/>
        <v>-266.30650596065419</v>
      </c>
      <c r="F197" s="6">
        <f t="shared" si="31"/>
        <v>103540.50311943277</v>
      </c>
    </row>
    <row r="198" spans="2:6" x14ac:dyDescent="0.25">
      <c r="B198">
        <v>191</v>
      </c>
      <c r="C198" s="1">
        <f t="shared" si="28"/>
        <v>-368.38310654402289</v>
      </c>
      <c r="D198" s="1">
        <f t="shared" si="29"/>
        <v>-101.81541535636885</v>
      </c>
      <c r="E198" s="1">
        <f t="shared" si="30"/>
        <v>-266.56769118765408</v>
      </c>
      <c r="F198" s="6">
        <f t="shared" si="31"/>
        <v>103273.93542824512</v>
      </c>
    </row>
    <row r="199" spans="2:6" x14ac:dyDescent="0.25">
      <c r="B199">
        <v>192</v>
      </c>
      <c r="C199" s="1">
        <f t="shared" si="28"/>
        <v>-368.38310654402289</v>
      </c>
      <c r="D199" s="1">
        <f t="shared" si="29"/>
        <v>-101.55397396693479</v>
      </c>
      <c r="E199" s="1">
        <f t="shared" si="30"/>
        <v>-266.8291325770881</v>
      </c>
      <c r="F199" s="6">
        <f t="shared" si="31"/>
        <v>103007.10629566804</v>
      </c>
    </row>
    <row r="200" spans="2:6" x14ac:dyDescent="0.25">
      <c r="B200">
        <v>193</v>
      </c>
      <c r="C200" s="1">
        <f t="shared" si="28"/>
        <v>-368.38310654402289</v>
      </c>
      <c r="D200" s="1">
        <f t="shared" si="29"/>
        <v>-101.29227616383035</v>
      </c>
      <c r="E200" s="1">
        <f t="shared" si="30"/>
        <v>-267.09083038019259</v>
      </c>
      <c r="F200" s="6">
        <f t="shared" si="31"/>
        <v>102740.01546528784</v>
      </c>
    </row>
    <row r="201" spans="2:6" x14ac:dyDescent="0.25">
      <c r="B201">
        <v>194</v>
      </c>
      <c r="C201" s="1">
        <f t="shared" ref="C201:C264" si="32">PMT($C$2/$C$4,$C$3*$C$4,$C$5)</f>
        <v>-368.38310654402289</v>
      </c>
      <c r="D201" s="1">
        <f t="shared" ref="D201:D264" si="33">IPMT($C$2/$C$4,B201,$C$3*$C$4,$C$5)</f>
        <v>-101.03032169557284</v>
      </c>
      <c r="E201" s="1">
        <f t="shared" ref="E201:E264" si="34">PPMT($C$2/$C$4,B201,$C$3*$C$4,$C$5)</f>
        <v>-267.35278484845003</v>
      </c>
      <c r="F201" s="6">
        <f t="shared" si="31"/>
        <v>102472.66268043939</v>
      </c>
    </row>
    <row r="202" spans="2:6" x14ac:dyDescent="0.25">
      <c r="B202">
        <v>195</v>
      </c>
      <c r="C202" s="1">
        <f t="shared" si="32"/>
        <v>-368.38310654402289</v>
      </c>
      <c r="D202" s="1">
        <f t="shared" si="33"/>
        <v>-100.76811031043302</v>
      </c>
      <c r="E202" s="1">
        <f t="shared" si="34"/>
        <v>-267.61499623358992</v>
      </c>
      <c r="F202" s="6">
        <f t="shared" ref="F202:F265" si="35">F201+E202</f>
        <v>102205.0476842058</v>
      </c>
    </row>
    <row r="203" spans="2:6" x14ac:dyDescent="0.25">
      <c r="B203">
        <v>196</v>
      </c>
      <c r="C203" s="1">
        <f t="shared" si="32"/>
        <v>-368.38310654402289</v>
      </c>
      <c r="D203" s="1">
        <f t="shared" si="33"/>
        <v>-100.50564175643467</v>
      </c>
      <c r="E203" s="1">
        <f t="shared" si="34"/>
        <v>-267.87746478758822</v>
      </c>
      <c r="F203" s="6">
        <f t="shared" si="35"/>
        <v>101937.17021941821</v>
      </c>
    </row>
    <row r="204" spans="2:6" x14ac:dyDescent="0.25">
      <c r="B204">
        <v>197</v>
      </c>
      <c r="C204" s="1">
        <f t="shared" si="32"/>
        <v>-368.38310654402289</v>
      </c>
      <c r="D204" s="1">
        <f t="shared" si="33"/>
        <v>-100.24291578135454</v>
      </c>
      <c r="E204" s="1">
        <f t="shared" si="34"/>
        <v>-268.1401907626684</v>
      </c>
      <c r="F204" s="6">
        <f t="shared" si="35"/>
        <v>101669.03002865554</v>
      </c>
    </row>
    <row r="205" spans="2:6" x14ac:dyDescent="0.25">
      <c r="B205">
        <v>198</v>
      </c>
      <c r="C205" s="1">
        <f t="shared" si="32"/>
        <v>-368.38310654402289</v>
      </c>
      <c r="D205" s="1">
        <f t="shared" si="33"/>
        <v>-99.979932132721927</v>
      </c>
      <c r="E205" s="1">
        <f t="shared" si="34"/>
        <v>-268.40317441130094</v>
      </c>
      <c r="F205" s="6">
        <f t="shared" si="35"/>
        <v>101400.62685424424</v>
      </c>
    </row>
    <row r="206" spans="2:6" x14ac:dyDescent="0.25">
      <c r="B206">
        <v>199</v>
      </c>
      <c r="C206" s="1">
        <f t="shared" si="32"/>
        <v>-368.38310654402289</v>
      </c>
      <c r="D206" s="1">
        <f t="shared" si="33"/>
        <v>-99.716690557818552</v>
      </c>
      <c r="E206" s="1">
        <f t="shared" si="34"/>
        <v>-268.66641598620436</v>
      </c>
      <c r="F206" s="6">
        <f t="shared" si="35"/>
        <v>101131.96043825804</v>
      </c>
    </row>
    <row r="207" spans="2:6" x14ac:dyDescent="0.25">
      <c r="B207">
        <v>200</v>
      </c>
      <c r="C207" s="1">
        <f t="shared" si="32"/>
        <v>-368.38310654402289</v>
      </c>
      <c r="D207" s="1">
        <f t="shared" si="33"/>
        <v>-99.453190803678211</v>
      </c>
      <c r="E207" s="1">
        <f t="shared" si="34"/>
        <v>-268.92991574034471</v>
      </c>
      <c r="F207" s="6">
        <f t="shared" si="35"/>
        <v>100863.0305225177</v>
      </c>
    </row>
    <row r="208" spans="2:6" x14ac:dyDescent="0.25">
      <c r="B208">
        <v>201</v>
      </c>
      <c r="C208" s="1">
        <f t="shared" si="32"/>
        <v>-368.38310654402289</v>
      </c>
      <c r="D208" s="1">
        <f t="shared" si="33"/>
        <v>-99.189432617086752</v>
      </c>
      <c r="E208" s="1">
        <f t="shared" si="34"/>
        <v>-269.19367392693619</v>
      </c>
      <c r="F208" s="6">
        <f t="shared" si="35"/>
        <v>100593.83684859077</v>
      </c>
    </row>
    <row r="209" spans="2:6" x14ac:dyDescent="0.25">
      <c r="B209">
        <v>202</v>
      </c>
      <c r="C209" s="1">
        <f t="shared" si="32"/>
        <v>-368.38310654402289</v>
      </c>
      <c r="D209" s="1">
        <f t="shared" si="33"/>
        <v>-98.925415744581485</v>
      </c>
      <c r="E209" s="1">
        <f t="shared" si="34"/>
        <v>-269.45769079944142</v>
      </c>
      <c r="F209" s="6">
        <f t="shared" si="35"/>
        <v>100324.37915779134</v>
      </c>
    </row>
    <row r="210" spans="2:6" x14ac:dyDescent="0.25">
      <c r="B210">
        <v>203</v>
      </c>
      <c r="C210" s="1">
        <f t="shared" si="32"/>
        <v>-368.38310654402289</v>
      </c>
      <c r="D210" s="1">
        <f t="shared" si="33"/>
        <v>-98.661139932451263</v>
      </c>
      <c r="E210" s="1">
        <f t="shared" si="34"/>
        <v>-269.72196661157164</v>
      </c>
      <c r="F210" s="6">
        <f t="shared" si="35"/>
        <v>100054.65719117977</v>
      </c>
    </row>
    <row r="211" spans="2:6" x14ac:dyDescent="0.25">
      <c r="B211">
        <v>204</v>
      </c>
      <c r="C211" s="1">
        <f t="shared" si="32"/>
        <v>-368.38310654402289</v>
      </c>
      <c r="D211" s="1">
        <f t="shared" si="33"/>
        <v>-98.39660492673606</v>
      </c>
      <c r="E211" s="1">
        <f t="shared" si="34"/>
        <v>-269.98650161728682</v>
      </c>
      <c r="F211" s="6">
        <f t="shared" si="35"/>
        <v>99784.670689562481</v>
      </c>
    </row>
    <row r="212" spans="2:6" x14ac:dyDescent="0.25">
      <c r="B212">
        <v>205</v>
      </c>
      <c r="C212" s="1">
        <f t="shared" si="32"/>
        <v>-368.38310654402289</v>
      </c>
      <c r="D212" s="1">
        <f t="shared" si="33"/>
        <v>-98.131810473226793</v>
      </c>
      <c r="E212" s="1">
        <f t="shared" si="34"/>
        <v>-270.25129607079612</v>
      </c>
      <c r="F212" s="6">
        <f t="shared" si="35"/>
        <v>99514.419393491684</v>
      </c>
    </row>
    <row r="213" spans="2:6" x14ac:dyDescent="0.25">
      <c r="B213">
        <v>206</v>
      </c>
      <c r="C213" s="1">
        <f t="shared" si="32"/>
        <v>-368.38310654402289</v>
      </c>
      <c r="D213" s="1">
        <f t="shared" si="33"/>
        <v>-97.866756317465047</v>
      </c>
      <c r="E213" s="1">
        <f t="shared" si="34"/>
        <v>-270.51635022655785</v>
      </c>
      <c r="F213" s="6">
        <f t="shared" si="35"/>
        <v>99243.90304326512</v>
      </c>
    </row>
    <row r="214" spans="2:6" x14ac:dyDescent="0.25">
      <c r="B214">
        <v>207</v>
      </c>
      <c r="C214" s="1">
        <f t="shared" si="32"/>
        <v>-368.38310654402289</v>
      </c>
      <c r="D214" s="1">
        <f t="shared" si="33"/>
        <v>-97.601442204742838</v>
      </c>
      <c r="E214" s="1">
        <f t="shared" si="34"/>
        <v>-270.78166433928004</v>
      </c>
      <c r="F214" s="6">
        <f t="shared" si="35"/>
        <v>98973.121378925833</v>
      </c>
    </row>
    <row r="215" spans="2:6" x14ac:dyDescent="0.25">
      <c r="B215">
        <v>208</v>
      </c>
      <c r="C215" s="1">
        <f t="shared" si="32"/>
        <v>-368.38310654402289</v>
      </c>
      <c r="D215" s="1">
        <f t="shared" si="33"/>
        <v>-97.335867880102413</v>
      </c>
      <c r="E215" s="1">
        <f t="shared" si="34"/>
        <v>-271.0472386639205</v>
      </c>
      <c r="F215" s="6">
        <f t="shared" si="35"/>
        <v>98702.074140261917</v>
      </c>
    </row>
    <row r="216" spans="2:6" x14ac:dyDescent="0.25">
      <c r="B216">
        <v>209</v>
      </c>
      <c r="C216" s="1">
        <f t="shared" si="32"/>
        <v>-368.38310654402289</v>
      </c>
      <c r="D216" s="1">
        <f t="shared" si="33"/>
        <v>-97.070033088335848</v>
      </c>
      <c r="E216" s="1">
        <f t="shared" si="34"/>
        <v>-271.31307345568706</v>
      </c>
      <c r="F216" s="6">
        <f t="shared" si="35"/>
        <v>98430.761066806226</v>
      </c>
    </row>
    <row r="217" spans="2:6" x14ac:dyDescent="0.25">
      <c r="B217">
        <v>210</v>
      </c>
      <c r="C217" s="1">
        <f t="shared" si="32"/>
        <v>-368.38310654402289</v>
      </c>
      <c r="D217" s="1">
        <f t="shared" si="33"/>
        <v>-96.80393757398511</v>
      </c>
      <c r="E217" s="1">
        <f t="shared" si="34"/>
        <v>-271.57916897003781</v>
      </c>
      <c r="F217" s="6">
        <f t="shared" si="35"/>
        <v>98159.181897836184</v>
      </c>
    </row>
    <row r="218" spans="2:6" x14ac:dyDescent="0.25">
      <c r="B218">
        <v>211</v>
      </c>
      <c r="C218" s="1">
        <f t="shared" si="32"/>
        <v>-368.38310654402289</v>
      </c>
      <c r="D218" s="1">
        <f t="shared" si="33"/>
        <v>-96.537581081341386</v>
      </c>
      <c r="E218" s="1">
        <f t="shared" si="34"/>
        <v>-271.84552546268151</v>
      </c>
      <c r="F218" s="6">
        <f t="shared" si="35"/>
        <v>97887.336372373509</v>
      </c>
    </row>
    <row r="219" spans="2:6" x14ac:dyDescent="0.25">
      <c r="B219">
        <v>212</v>
      </c>
      <c r="C219" s="1">
        <f t="shared" si="32"/>
        <v>-368.38310654402289</v>
      </c>
      <c r="D219" s="1">
        <f t="shared" si="33"/>
        <v>-96.270963354445314</v>
      </c>
      <c r="E219" s="1">
        <f t="shared" si="34"/>
        <v>-272.11214318957758</v>
      </c>
      <c r="F219" s="6">
        <f t="shared" si="35"/>
        <v>97615.224229183936</v>
      </c>
    </row>
    <row r="220" spans="2:6" x14ac:dyDescent="0.25">
      <c r="B220">
        <v>213</v>
      </c>
      <c r="C220" s="1">
        <f t="shared" si="32"/>
        <v>-368.38310654402289</v>
      </c>
      <c r="D220" s="1">
        <f t="shared" si="33"/>
        <v>-96.004084137086295</v>
      </c>
      <c r="E220" s="1">
        <f t="shared" si="34"/>
        <v>-272.3790224069366</v>
      </c>
      <c r="F220" s="6">
        <f t="shared" si="35"/>
        <v>97342.845206776998</v>
      </c>
    </row>
    <row r="221" spans="2:6" x14ac:dyDescent="0.25">
      <c r="B221">
        <v>214</v>
      </c>
      <c r="C221" s="1">
        <f t="shared" si="32"/>
        <v>-368.38310654402289</v>
      </c>
      <c r="D221" s="1">
        <f t="shared" si="33"/>
        <v>-95.736943172802569</v>
      </c>
      <c r="E221" s="1">
        <f t="shared" si="34"/>
        <v>-272.64616337122033</v>
      </c>
      <c r="F221" s="6">
        <f t="shared" si="35"/>
        <v>97070.199043405781</v>
      </c>
    </row>
    <row r="222" spans="2:6" x14ac:dyDescent="0.25">
      <c r="B222">
        <v>215</v>
      </c>
      <c r="C222" s="1">
        <f t="shared" si="32"/>
        <v>-368.38310654402289</v>
      </c>
      <c r="D222" s="1">
        <f t="shared" si="33"/>
        <v>-95.469540204880815</v>
      </c>
      <c r="E222" s="1">
        <f t="shared" si="34"/>
        <v>-272.91356633914211</v>
      </c>
      <c r="F222" s="6">
        <f t="shared" si="35"/>
        <v>96797.285477066645</v>
      </c>
    </row>
    <row r="223" spans="2:6" x14ac:dyDescent="0.25">
      <c r="B223">
        <v>216</v>
      </c>
      <c r="C223" s="1">
        <f t="shared" si="32"/>
        <v>-368.38310654402289</v>
      </c>
      <c r="D223" s="1">
        <f t="shared" si="33"/>
        <v>-95.201874976355853</v>
      </c>
      <c r="E223" s="1">
        <f t="shared" si="34"/>
        <v>-273.181231567667</v>
      </c>
      <c r="F223" s="6">
        <f t="shared" si="35"/>
        <v>96524.10424549898</v>
      </c>
    </row>
    <row r="224" spans="2:6" x14ac:dyDescent="0.25">
      <c r="B224">
        <v>217</v>
      </c>
      <c r="C224" s="1">
        <f t="shared" si="32"/>
        <v>-368.38310654402289</v>
      </c>
      <c r="D224" s="1">
        <f t="shared" si="33"/>
        <v>-94.933947230010659</v>
      </c>
      <c r="E224" s="1">
        <f t="shared" si="34"/>
        <v>-273.44915931401221</v>
      </c>
      <c r="F224" s="6">
        <f t="shared" si="35"/>
        <v>96250.655086184968</v>
      </c>
    </row>
    <row r="225" spans="2:6" x14ac:dyDescent="0.25">
      <c r="B225">
        <v>218</v>
      </c>
      <c r="C225" s="1">
        <f t="shared" si="32"/>
        <v>-368.38310654402289</v>
      </c>
      <c r="D225" s="1">
        <f t="shared" si="33"/>
        <v>-94.665756708375753</v>
      </c>
      <c r="E225" s="1">
        <f t="shared" si="34"/>
        <v>-273.71734983564716</v>
      </c>
      <c r="F225" s="6">
        <f t="shared" si="35"/>
        <v>95976.937736349326</v>
      </c>
    </row>
    <row r="226" spans="2:6" x14ac:dyDescent="0.25">
      <c r="B226">
        <v>219</v>
      </c>
      <c r="C226" s="1">
        <f t="shared" si="32"/>
        <v>-368.38310654402289</v>
      </c>
      <c r="D226" s="1">
        <f t="shared" si="33"/>
        <v>-94.397303153729268</v>
      </c>
      <c r="E226" s="1">
        <f t="shared" si="34"/>
        <v>-273.9858033902936</v>
      </c>
      <c r="F226" s="6">
        <f t="shared" si="35"/>
        <v>95702.951932959026</v>
      </c>
    </row>
    <row r="227" spans="2:6" x14ac:dyDescent="0.25">
      <c r="B227">
        <v>220</v>
      </c>
      <c r="C227" s="1">
        <f t="shared" si="32"/>
        <v>-368.38310654402289</v>
      </c>
      <c r="D227" s="1">
        <f t="shared" si="33"/>
        <v>-94.128586308096473</v>
      </c>
      <c r="E227" s="1">
        <f t="shared" si="34"/>
        <v>-274.25452023592646</v>
      </c>
      <c r="F227" s="6">
        <f t="shared" si="35"/>
        <v>95428.697412723093</v>
      </c>
    </row>
    <row r="228" spans="2:6" x14ac:dyDescent="0.25">
      <c r="B228">
        <v>221</v>
      </c>
      <c r="C228" s="1">
        <f t="shared" si="32"/>
        <v>-368.38310654402289</v>
      </c>
      <c r="D228" s="1">
        <f t="shared" si="33"/>
        <v>-93.859605913249709</v>
      </c>
      <c r="E228" s="1">
        <f t="shared" si="34"/>
        <v>-274.52350063077319</v>
      </c>
      <c r="F228" s="6">
        <f t="shared" si="35"/>
        <v>95154.173912092316</v>
      </c>
    </row>
    <row r="229" spans="2:6" x14ac:dyDescent="0.25">
      <c r="B229">
        <v>222</v>
      </c>
      <c r="C229" s="1">
        <f t="shared" si="32"/>
        <v>-368.38310654402289</v>
      </c>
      <c r="D229" s="1">
        <f t="shared" si="33"/>
        <v>-93.590361710707981</v>
      </c>
      <c r="E229" s="1">
        <f t="shared" si="34"/>
        <v>-274.79274483331494</v>
      </c>
      <c r="F229" s="6">
        <f t="shared" si="35"/>
        <v>94879.381167258995</v>
      </c>
    </row>
    <row r="230" spans="2:6" x14ac:dyDescent="0.25">
      <c r="B230">
        <v>223</v>
      </c>
      <c r="C230" s="1">
        <f t="shared" si="32"/>
        <v>-368.38310654402289</v>
      </c>
      <c r="D230" s="1">
        <f t="shared" si="33"/>
        <v>-93.32085344173683</v>
      </c>
      <c r="E230" s="1">
        <f t="shared" si="34"/>
        <v>-275.06225310228604</v>
      </c>
      <c r="F230" s="6">
        <f t="shared" si="35"/>
        <v>94604.318914156713</v>
      </c>
    </row>
    <row r="231" spans="2:6" x14ac:dyDescent="0.25">
      <c r="B231">
        <v>224</v>
      </c>
      <c r="C231" s="1">
        <f t="shared" si="32"/>
        <v>-368.38310654402289</v>
      </c>
      <c r="D231" s="1">
        <f t="shared" si="33"/>
        <v>-93.051080847348089</v>
      </c>
      <c r="E231" s="1">
        <f t="shared" si="34"/>
        <v>-275.3320256966748</v>
      </c>
      <c r="F231" s="6">
        <f t="shared" si="35"/>
        <v>94328.986888460044</v>
      </c>
    </row>
    <row r="232" spans="2:6" x14ac:dyDescent="0.25">
      <c r="B232">
        <v>225</v>
      </c>
      <c r="C232" s="1">
        <f t="shared" si="32"/>
        <v>-368.38310654402289</v>
      </c>
      <c r="D232" s="1">
        <f t="shared" si="33"/>
        <v>-92.781043668299418</v>
      </c>
      <c r="E232" s="1">
        <f t="shared" si="34"/>
        <v>-275.6020628757235</v>
      </c>
      <c r="F232" s="6">
        <f t="shared" si="35"/>
        <v>94053.384825584319</v>
      </c>
    </row>
    <row r="233" spans="2:6" x14ac:dyDescent="0.25">
      <c r="B233">
        <v>226</v>
      </c>
      <c r="C233" s="1">
        <f t="shared" si="32"/>
        <v>-368.38310654402289</v>
      </c>
      <c r="D233" s="1">
        <f t="shared" si="33"/>
        <v>-92.51074164509437</v>
      </c>
      <c r="E233" s="1">
        <f t="shared" si="34"/>
        <v>-275.87236489892854</v>
      </c>
      <c r="F233" s="6">
        <f t="shared" si="35"/>
        <v>93777.512460685393</v>
      </c>
    </row>
    <row r="234" spans="2:6" x14ac:dyDescent="0.25">
      <c r="B234">
        <v>227</v>
      </c>
      <c r="C234" s="1">
        <f t="shared" si="32"/>
        <v>-368.38310654402289</v>
      </c>
      <c r="D234" s="1">
        <f t="shared" si="33"/>
        <v>-92.240174517981941</v>
      </c>
      <c r="E234" s="1">
        <f t="shared" si="34"/>
        <v>-276.14293202604097</v>
      </c>
      <c r="F234" s="6">
        <f t="shared" si="35"/>
        <v>93501.369528659357</v>
      </c>
    </row>
    <row r="235" spans="2:6" x14ac:dyDescent="0.25">
      <c r="B235">
        <v>228</v>
      </c>
      <c r="C235" s="1">
        <f t="shared" si="32"/>
        <v>-368.38310654402289</v>
      </c>
      <c r="D235" s="1">
        <f t="shared" si="33"/>
        <v>-91.969342026956426</v>
      </c>
      <c r="E235" s="1">
        <f t="shared" si="34"/>
        <v>-276.41376451706645</v>
      </c>
      <c r="F235" s="6">
        <f t="shared" si="35"/>
        <v>93224.955764142287</v>
      </c>
    </row>
    <row r="236" spans="2:6" x14ac:dyDescent="0.25">
      <c r="B236">
        <v>229</v>
      </c>
      <c r="C236" s="1">
        <f t="shared" si="32"/>
        <v>-368.38310654402289</v>
      </c>
      <c r="D236" s="1">
        <f t="shared" si="33"/>
        <v>-91.698243911756975</v>
      </c>
      <c r="E236" s="1">
        <f t="shared" si="34"/>
        <v>-276.68486263226589</v>
      </c>
      <c r="F236" s="6">
        <f t="shared" si="35"/>
        <v>92948.270901510026</v>
      </c>
    </row>
    <row r="237" spans="2:6" x14ac:dyDescent="0.25">
      <c r="B237">
        <v>230</v>
      </c>
      <c r="C237" s="1">
        <f t="shared" si="32"/>
        <v>-368.38310654402289</v>
      </c>
      <c r="D237" s="1">
        <f t="shared" si="33"/>
        <v>-91.426879911867658</v>
      </c>
      <c r="E237" s="1">
        <f t="shared" si="34"/>
        <v>-276.95622663215522</v>
      </c>
      <c r="F237" s="6">
        <f t="shared" si="35"/>
        <v>92671.314674877867</v>
      </c>
    </row>
    <row r="238" spans="2:6" x14ac:dyDescent="0.25">
      <c r="B238">
        <v>231</v>
      </c>
      <c r="C238" s="1">
        <f t="shared" si="32"/>
        <v>-368.38310654402289</v>
      </c>
      <c r="D238" s="1">
        <f t="shared" si="33"/>
        <v>-91.155249766516874</v>
      </c>
      <c r="E238" s="1">
        <f t="shared" si="34"/>
        <v>-277.22785677750602</v>
      </c>
      <c r="F238" s="6">
        <f t="shared" si="35"/>
        <v>92394.086818100361</v>
      </c>
    </row>
    <row r="239" spans="2:6" x14ac:dyDescent="0.25">
      <c r="B239">
        <v>232</v>
      </c>
      <c r="C239" s="1">
        <f t="shared" si="32"/>
        <v>-368.38310654402289</v>
      </c>
      <c r="D239" s="1">
        <f t="shared" si="33"/>
        <v>-90.883353214677413</v>
      </c>
      <c r="E239" s="1">
        <f t="shared" si="34"/>
        <v>-277.49975332934554</v>
      </c>
      <c r="F239" s="6">
        <f t="shared" si="35"/>
        <v>92116.587064771011</v>
      </c>
    </row>
    <row r="240" spans="2:6" x14ac:dyDescent="0.25">
      <c r="B240">
        <v>233</v>
      </c>
      <c r="C240" s="1">
        <f t="shared" si="32"/>
        <v>-368.38310654402289</v>
      </c>
      <c r="D240" s="1">
        <f t="shared" si="33"/>
        <v>-90.611189995065928</v>
      </c>
      <c r="E240" s="1">
        <f t="shared" si="34"/>
        <v>-277.77191654895699</v>
      </c>
      <c r="F240" s="6">
        <f t="shared" si="35"/>
        <v>91838.815148222056</v>
      </c>
    </row>
    <row r="241" spans="2:6" x14ac:dyDescent="0.25">
      <c r="B241">
        <v>234</v>
      </c>
      <c r="C241" s="1">
        <f t="shared" si="32"/>
        <v>-368.38310654402289</v>
      </c>
      <c r="D241" s="1">
        <f t="shared" si="33"/>
        <v>-90.338759846142906</v>
      </c>
      <c r="E241" s="1">
        <f t="shared" si="34"/>
        <v>-278.04434669787997</v>
      </c>
      <c r="F241" s="6">
        <f t="shared" si="35"/>
        <v>91560.770801524181</v>
      </c>
    </row>
    <row r="242" spans="2:6" x14ac:dyDescent="0.25">
      <c r="B242">
        <v>235</v>
      </c>
      <c r="C242" s="1">
        <f t="shared" si="32"/>
        <v>-368.38310654402289</v>
      </c>
      <c r="D242" s="1">
        <f t="shared" si="33"/>
        <v>-90.066062506112303</v>
      </c>
      <c r="E242" s="1">
        <f t="shared" si="34"/>
        <v>-278.31704403791059</v>
      </c>
      <c r="F242" s="6">
        <f t="shared" si="35"/>
        <v>91282.453757486277</v>
      </c>
    </row>
    <row r="243" spans="2:6" x14ac:dyDescent="0.25">
      <c r="B243">
        <v>236</v>
      </c>
      <c r="C243" s="1">
        <f t="shared" si="32"/>
        <v>-368.38310654402289</v>
      </c>
      <c r="D243" s="1">
        <f t="shared" si="33"/>
        <v>-89.793097712921281</v>
      </c>
      <c r="E243" s="1">
        <f t="shared" si="34"/>
        <v>-278.59000883110161</v>
      </c>
      <c r="F243" s="6">
        <f t="shared" si="35"/>
        <v>91003.863748655174</v>
      </c>
    </row>
    <row r="244" spans="2:6" x14ac:dyDescent="0.25">
      <c r="B244">
        <v>237</v>
      </c>
      <c r="C244" s="1">
        <f t="shared" si="32"/>
        <v>-368.38310654402289</v>
      </c>
      <c r="D244" s="1">
        <f t="shared" si="33"/>
        <v>-89.51986520426</v>
      </c>
      <c r="E244" s="1">
        <f t="shared" si="34"/>
        <v>-278.86324133976291</v>
      </c>
      <c r="F244" s="6">
        <f t="shared" si="35"/>
        <v>90725.000507315417</v>
      </c>
    </row>
    <row r="245" spans="2:6" x14ac:dyDescent="0.25">
      <c r="B245">
        <v>238</v>
      </c>
      <c r="C245" s="1">
        <f t="shared" si="32"/>
        <v>-368.38310654402289</v>
      </c>
      <c r="D245" s="1">
        <f t="shared" si="33"/>
        <v>-89.246364717561406</v>
      </c>
      <c r="E245" s="1">
        <f t="shared" si="34"/>
        <v>-279.1367418264615</v>
      </c>
      <c r="F245" s="6">
        <f t="shared" si="35"/>
        <v>90445.863765488961</v>
      </c>
    </row>
    <row r="246" spans="2:6" x14ac:dyDescent="0.25">
      <c r="B246">
        <v>239</v>
      </c>
      <c r="C246" s="1">
        <f t="shared" si="32"/>
        <v>-368.38310654402289</v>
      </c>
      <c r="D246" s="1">
        <f t="shared" si="33"/>
        <v>-88.972595990000826</v>
      </c>
      <c r="E246" s="1">
        <f t="shared" si="34"/>
        <v>-279.4105105540221</v>
      </c>
      <c r="F246" s="6">
        <f t="shared" si="35"/>
        <v>90166.453254934939</v>
      </c>
    </row>
    <row r="247" spans="2:6" x14ac:dyDescent="0.25">
      <c r="B247">
        <v>240</v>
      </c>
      <c r="C247" s="1">
        <f t="shared" si="32"/>
        <v>-368.38310654402289</v>
      </c>
      <c r="D247" s="1">
        <f t="shared" si="33"/>
        <v>-88.698558758495921</v>
      </c>
      <c r="E247" s="1">
        <f t="shared" si="34"/>
        <v>-279.684547785527</v>
      </c>
      <c r="F247" s="6">
        <f t="shared" si="35"/>
        <v>89886.768707149415</v>
      </c>
    </row>
    <row r="248" spans="2:6" x14ac:dyDescent="0.25">
      <c r="B248">
        <v>241</v>
      </c>
      <c r="C248" s="1">
        <f t="shared" si="32"/>
        <v>-368.38310654402289</v>
      </c>
      <c r="D248" s="1">
        <f t="shared" si="33"/>
        <v>-88.424252759706263</v>
      </c>
      <c r="E248" s="1">
        <f t="shared" si="34"/>
        <v>-279.9588537843166</v>
      </c>
      <c r="F248" s="6">
        <f t="shared" si="35"/>
        <v>89606.809853365092</v>
      </c>
    </row>
    <row r="249" spans="2:6" x14ac:dyDescent="0.25">
      <c r="B249">
        <v>242</v>
      </c>
      <c r="C249" s="1">
        <f t="shared" si="32"/>
        <v>-368.38310654402289</v>
      </c>
      <c r="D249" s="1">
        <f t="shared" si="33"/>
        <v>-88.149677730033176</v>
      </c>
      <c r="E249" s="1">
        <f t="shared" si="34"/>
        <v>-280.23342881398975</v>
      </c>
      <c r="F249" s="6">
        <f t="shared" si="35"/>
        <v>89326.576424551109</v>
      </c>
    </row>
    <row r="250" spans="2:6" x14ac:dyDescent="0.25">
      <c r="B250">
        <v>243</v>
      </c>
      <c r="C250" s="1">
        <f t="shared" si="32"/>
        <v>-368.38310654402289</v>
      </c>
      <c r="D250" s="1">
        <f t="shared" si="33"/>
        <v>-87.874833405619469</v>
      </c>
      <c r="E250" s="1">
        <f t="shared" si="34"/>
        <v>-280.50827313840347</v>
      </c>
      <c r="F250" s="6">
        <f t="shared" si="35"/>
        <v>89046.068151412706</v>
      </c>
    </row>
    <row r="251" spans="2:6" x14ac:dyDescent="0.25">
      <c r="B251">
        <v>244</v>
      </c>
      <c r="C251" s="1">
        <f t="shared" si="32"/>
        <v>-368.38310654402289</v>
      </c>
      <c r="D251" s="1">
        <f t="shared" si="33"/>
        <v>-87.599719522349133</v>
      </c>
      <c r="E251" s="1">
        <f t="shared" si="34"/>
        <v>-280.78338702167372</v>
      </c>
      <c r="F251" s="6">
        <f t="shared" si="35"/>
        <v>88765.284764391035</v>
      </c>
    </row>
    <row r="252" spans="2:6" x14ac:dyDescent="0.25">
      <c r="B252">
        <v>245</v>
      </c>
      <c r="C252" s="1">
        <f t="shared" si="32"/>
        <v>-368.38310654402289</v>
      </c>
      <c r="D252" s="1">
        <f t="shared" si="33"/>
        <v>-87.324335815847078</v>
      </c>
      <c r="E252" s="1">
        <f t="shared" si="34"/>
        <v>-281.05877072817583</v>
      </c>
      <c r="F252" s="6">
        <f t="shared" si="35"/>
        <v>88484.225993662854</v>
      </c>
    </row>
    <row r="253" spans="2:6" x14ac:dyDescent="0.25">
      <c r="B253">
        <v>246</v>
      </c>
      <c r="C253" s="1">
        <f t="shared" si="32"/>
        <v>-368.38310654402289</v>
      </c>
      <c r="D253" s="1">
        <f t="shared" si="33"/>
        <v>-87.048682021479081</v>
      </c>
      <c r="E253" s="1">
        <f t="shared" si="34"/>
        <v>-281.33442452254383</v>
      </c>
      <c r="F253" s="6">
        <f t="shared" si="35"/>
        <v>88202.891569140309</v>
      </c>
    </row>
    <row r="254" spans="2:6" x14ac:dyDescent="0.25">
      <c r="B254">
        <v>247</v>
      </c>
      <c r="C254" s="1">
        <f t="shared" si="32"/>
        <v>-368.38310654402289</v>
      </c>
      <c r="D254" s="1">
        <f t="shared" si="33"/>
        <v>-86.772757874351186</v>
      </c>
      <c r="E254" s="1">
        <f t="shared" si="34"/>
        <v>-281.61034866967174</v>
      </c>
      <c r="F254" s="6">
        <f t="shared" si="35"/>
        <v>87921.281220470642</v>
      </c>
    </row>
    <row r="255" spans="2:6" x14ac:dyDescent="0.25">
      <c r="B255">
        <v>248</v>
      </c>
      <c r="C255" s="1">
        <f t="shared" si="32"/>
        <v>-368.38310654402289</v>
      </c>
      <c r="D255" s="1">
        <f t="shared" si="33"/>
        <v>-86.496563109309761</v>
      </c>
      <c r="E255" s="1">
        <f t="shared" si="34"/>
        <v>-281.88654343471313</v>
      </c>
      <c r="F255" s="6">
        <f t="shared" si="35"/>
        <v>87639.394677035933</v>
      </c>
    </row>
    <row r="256" spans="2:6" x14ac:dyDescent="0.25">
      <c r="B256">
        <v>249</v>
      </c>
      <c r="C256" s="1">
        <f t="shared" si="32"/>
        <v>-368.38310654402289</v>
      </c>
      <c r="D256" s="1">
        <f t="shared" si="33"/>
        <v>-86.220097460941105</v>
      </c>
      <c r="E256" s="1">
        <f t="shared" si="34"/>
        <v>-282.16300908308182</v>
      </c>
      <c r="F256" s="6">
        <f t="shared" si="35"/>
        <v>87357.231667952845</v>
      </c>
    </row>
    <row r="257" spans="2:6" x14ac:dyDescent="0.25">
      <c r="B257">
        <v>250</v>
      </c>
      <c r="C257" s="1">
        <f t="shared" si="32"/>
        <v>-368.38310654402289</v>
      </c>
      <c r="D257" s="1">
        <f t="shared" si="33"/>
        <v>-85.943360663571156</v>
      </c>
      <c r="E257" s="1">
        <f t="shared" si="34"/>
        <v>-282.43974588045177</v>
      </c>
      <c r="F257" s="6">
        <f t="shared" si="35"/>
        <v>87074.7919220724</v>
      </c>
    </row>
    <row r="258" spans="2:6" x14ac:dyDescent="0.25">
      <c r="B258">
        <v>251</v>
      </c>
      <c r="C258" s="1">
        <f t="shared" si="32"/>
        <v>-368.38310654402289</v>
      </c>
      <c r="D258" s="1">
        <f t="shared" si="33"/>
        <v>-85.66635245126534</v>
      </c>
      <c r="E258" s="1">
        <f t="shared" si="34"/>
        <v>-282.71675409275753</v>
      </c>
      <c r="F258" s="6">
        <f t="shared" si="35"/>
        <v>86792.075167979638</v>
      </c>
    </row>
    <row r="259" spans="2:6" x14ac:dyDescent="0.25">
      <c r="B259">
        <v>252</v>
      </c>
      <c r="C259" s="1">
        <f t="shared" si="32"/>
        <v>-368.38310654402289</v>
      </c>
      <c r="D259" s="1">
        <f t="shared" si="33"/>
        <v>-85.389072557828214</v>
      </c>
      <c r="E259" s="1">
        <f t="shared" si="34"/>
        <v>-282.99403398619472</v>
      </c>
      <c r="F259" s="6">
        <f t="shared" si="35"/>
        <v>86509.081133993444</v>
      </c>
    </row>
    <row r="260" spans="2:6" x14ac:dyDescent="0.25">
      <c r="B260">
        <v>253</v>
      </c>
      <c r="C260" s="1">
        <f t="shared" si="32"/>
        <v>-368.38310654402289</v>
      </c>
      <c r="D260" s="1">
        <f t="shared" si="33"/>
        <v>-85.111520716803284</v>
      </c>
      <c r="E260" s="1">
        <f t="shared" si="34"/>
        <v>-283.27158582721967</v>
      </c>
      <c r="F260" s="6">
        <f t="shared" si="35"/>
        <v>86225.809548166231</v>
      </c>
    </row>
    <row r="261" spans="2:6" x14ac:dyDescent="0.25">
      <c r="B261">
        <v>254</v>
      </c>
      <c r="C261" s="1">
        <f t="shared" si="32"/>
        <v>-368.38310654402289</v>
      </c>
      <c r="D261" s="1">
        <f t="shared" si="33"/>
        <v>-84.833696661472743</v>
      </c>
      <c r="E261" s="1">
        <f t="shared" si="34"/>
        <v>-283.54940988255015</v>
      </c>
      <c r="F261" s="6">
        <f t="shared" si="35"/>
        <v>85942.260138283687</v>
      </c>
    </row>
    <row r="262" spans="2:6" x14ac:dyDescent="0.25">
      <c r="B262">
        <v>255</v>
      </c>
      <c r="C262" s="1">
        <f t="shared" si="32"/>
        <v>-368.38310654402289</v>
      </c>
      <c r="D262" s="1">
        <f t="shared" si="33"/>
        <v>-84.555600124857179</v>
      </c>
      <c r="E262" s="1">
        <f t="shared" si="34"/>
        <v>-283.82750641916567</v>
      </c>
      <c r="F262" s="6">
        <f t="shared" si="35"/>
        <v>85658.432631864518</v>
      </c>
    </row>
    <row r="263" spans="2:6" x14ac:dyDescent="0.25">
      <c r="B263">
        <v>256</v>
      </c>
      <c r="C263" s="1">
        <f t="shared" si="32"/>
        <v>-368.38310654402289</v>
      </c>
      <c r="D263" s="1">
        <f t="shared" si="33"/>
        <v>-84.277230839715287</v>
      </c>
      <c r="E263" s="1">
        <f t="shared" si="34"/>
        <v>-284.10587570430761</v>
      </c>
      <c r="F263" s="6">
        <f t="shared" si="35"/>
        <v>85374.326756160212</v>
      </c>
    </row>
    <row r="264" spans="2:6" x14ac:dyDescent="0.25">
      <c r="B264">
        <v>257</v>
      </c>
      <c r="C264" s="1">
        <f t="shared" si="32"/>
        <v>-368.38310654402289</v>
      </c>
      <c r="D264" s="1">
        <f t="shared" si="33"/>
        <v>-83.998588538543771</v>
      </c>
      <c r="E264" s="1">
        <f t="shared" si="34"/>
        <v>-284.38451800547909</v>
      </c>
      <c r="F264" s="6">
        <f t="shared" si="35"/>
        <v>85089.942238154734</v>
      </c>
    </row>
    <row r="265" spans="2:6" x14ac:dyDescent="0.25">
      <c r="B265">
        <v>258</v>
      </c>
      <c r="C265" s="1">
        <f t="shared" ref="C265:C328" si="36">PMT($C$2/$C$4,$C$3*$C$4,$C$5)</f>
        <v>-368.38310654402289</v>
      </c>
      <c r="D265" s="1">
        <f t="shared" ref="D265:D328" si="37">IPMT($C$2/$C$4,B265,$C$3*$C$4,$C$5)</f>
        <v>-83.719672953576847</v>
      </c>
      <c r="E265" s="1">
        <f t="shared" ref="E265:E328" si="38">PPMT($C$2/$C$4,B265,$C$3*$C$4,$C$5)</f>
        <v>-284.66343359044606</v>
      </c>
      <c r="F265" s="6">
        <f t="shared" si="35"/>
        <v>84805.278804564281</v>
      </c>
    </row>
    <row r="266" spans="2:6" x14ac:dyDescent="0.25">
      <c r="B266">
        <v>259</v>
      </c>
      <c r="C266" s="1">
        <f t="shared" si="36"/>
        <v>-368.38310654402289</v>
      </c>
      <c r="D266" s="1">
        <f t="shared" si="37"/>
        <v>-83.440483816786212</v>
      </c>
      <c r="E266" s="1">
        <f t="shared" si="38"/>
        <v>-284.94262272723671</v>
      </c>
      <c r="F266" s="6">
        <f t="shared" ref="F266:F329" si="39">F265+E266</f>
        <v>84520.336181837047</v>
      </c>
    </row>
    <row r="267" spans="2:6" x14ac:dyDescent="0.25">
      <c r="B267">
        <v>260</v>
      </c>
      <c r="C267" s="1">
        <f t="shared" si="36"/>
        <v>-368.38310654402289</v>
      </c>
      <c r="D267" s="1">
        <f t="shared" si="37"/>
        <v>-83.161020859880651</v>
      </c>
      <c r="E267" s="1">
        <f t="shared" si="38"/>
        <v>-285.2220856841422</v>
      </c>
      <c r="F267" s="6">
        <f t="shared" si="39"/>
        <v>84235.114096152902</v>
      </c>
    </row>
    <row r="268" spans="2:6" x14ac:dyDescent="0.25">
      <c r="B268">
        <v>261</v>
      </c>
      <c r="C268" s="1">
        <f t="shared" si="36"/>
        <v>-368.38310654402289</v>
      </c>
      <c r="D268" s="1">
        <f t="shared" si="37"/>
        <v>-82.881283814305831</v>
      </c>
      <c r="E268" s="1">
        <f t="shared" si="38"/>
        <v>-285.50182272971711</v>
      </c>
      <c r="F268" s="6">
        <f t="shared" si="39"/>
        <v>83949.61227342319</v>
      </c>
    </row>
    <row r="269" spans="2:6" x14ac:dyDescent="0.25">
      <c r="B269">
        <v>262</v>
      </c>
      <c r="C269" s="1">
        <f t="shared" si="36"/>
        <v>-368.38310654402289</v>
      </c>
      <c r="D269" s="1">
        <f t="shared" si="37"/>
        <v>-82.601272411243997</v>
      </c>
      <c r="E269" s="1">
        <f t="shared" si="38"/>
        <v>-285.7818341327789</v>
      </c>
      <c r="F269" s="6">
        <f t="shared" si="39"/>
        <v>83663.83043929041</v>
      </c>
    </row>
    <row r="270" spans="2:6" x14ac:dyDescent="0.25">
      <c r="B270">
        <v>263</v>
      </c>
      <c r="C270" s="1">
        <f t="shared" si="36"/>
        <v>-368.38310654402289</v>
      </c>
      <c r="D270" s="1">
        <f t="shared" si="37"/>
        <v>-82.320986381613764</v>
      </c>
      <c r="E270" s="1">
        <f t="shared" si="38"/>
        <v>-286.06212016240909</v>
      </c>
      <c r="F270" s="6">
        <f t="shared" si="39"/>
        <v>83377.768319127994</v>
      </c>
    </row>
    <row r="271" spans="2:6" x14ac:dyDescent="0.25">
      <c r="B271">
        <v>264</v>
      </c>
      <c r="C271" s="1">
        <f t="shared" si="36"/>
        <v>-368.38310654402289</v>
      </c>
      <c r="D271" s="1">
        <f t="shared" si="37"/>
        <v>-82.040425456069855</v>
      </c>
      <c r="E271" s="1">
        <f t="shared" si="38"/>
        <v>-286.342681087953</v>
      </c>
      <c r="F271" s="6">
        <f t="shared" si="39"/>
        <v>83091.425638040047</v>
      </c>
    </row>
    <row r="272" spans="2:6" x14ac:dyDescent="0.25">
      <c r="B272">
        <v>265</v>
      </c>
      <c r="C272" s="1">
        <f t="shared" si="36"/>
        <v>-368.38310654402289</v>
      </c>
      <c r="D272" s="1">
        <f t="shared" si="37"/>
        <v>-81.759589365002839</v>
      </c>
      <c r="E272" s="1">
        <f t="shared" si="38"/>
        <v>-286.6235171790201</v>
      </c>
      <c r="F272" s="6">
        <f t="shared" si="39"/>
        <v>82804.80212086103</v>
      </c>
    </row>
    <row r="273" spans="2:6" x14ac:dyDescent="0.25">
      <c r="B273">
        <v>266</v>
      </c>
      <c r="C273" s="1">
        <f t="shared" si="36"/>
        <v>-368.38310654402289</v>
      </c>
      <c r="D273" s="1">
        <f t="shared" si="37"/>
        <v>-81.478477838538794</v>
      </c>
      <c r="E273" s="1">
        <f t="shared" si="38"/>
        <v>-286.90462870548413</v>
      </c>
      <c r="F273" s="6">
        <f t="shared" si="39"/>
        <v>82517.897492155549</v>
      </c>
    </row>
    <row r="274" spans="2:6" x14ac:dyDescent="0.25">
      <c r="B274">
        <v>267</v>
      </c>
      <c r="C274" s="1">
        <f t="shared" si="36"/>
        <v>-368.38310654402289</v>
      </c>
      <c r="D274" s="1">
        <f t="shared" si="37"/>
        <v>-81.197090606539192</v>
      </c>
      <c r="E274" s="1">
        <f t="shared" si="38"/>
        <v>-287.18601593748372</v>
      </c>
      <c r="F274" s="6">
        <f t="shared" si="39"/>
        <v>82230.711476218072</v>
      </c>
    </row>
    <row r="275" spans="2:6" x14ac:dyDescent="0.25">
      <c r="B275">
        <v>268</v>
      </c>
      <c r="C275" s="1">
        <f t="shared" si="36"/>
        <v>-368.38310654402289</v>
      </c>
      <c r="D275" s="1">
        <f t="shared" si="37"/>
        <v>-80.915427398600514</v>
      </c>
      <c r="E275" s="1">
        <f t="shared" si="38"/>
        <v>-287.46767914542238</v>
      </c>
      <c r="F275" s="6">
        <f t="shared" si="39"/>
        <v>81943.243797072646</v>
      </c>
    </row>
    <row r="276" spans="2:6" x14ac:dyDescent="0.25">
      <c r="B276">
        <v>269</v>
      </c>
      <c r="C276" s="1">
        <f t="shared" si="36"/>
        <v>-368.38310654402289</v>
      </c>
      <c r="D276" s="1">
        <f t="shared" si="37"/>
        <v>-80.633487944054025</v>
      </c>
      <c r="E276" s="1">
        <f t="shared" si="38"/>
        <v>-287.74961859996881</v>
      </c>
      <c r="F276" s="6">
        <f t="shared" si="39"/>
        <v>81655.494178472683</v>
      </c>
    </row>
    <row r="277" spans="2:6" x14ac:dyDescent="0.25">
      <c r="B277">
        <v>270</v>
      </c>
      <c r="C277" s="1">
        <f t="shared" si="36"/>
        <v>-368.38310654402289</v>
      </c>
      <c r="D277" s="1">
        <f t="shared" si="37"/>
        <v>-80.351271971965602</v>
      </c>
      <c r="E277" s="1">
        <f t="shared" si="38"/>
        <v>-288.03183457205728</v>
      </c>
      <c r="F277" s="6">
        <f t="shared" si="39"/>
        <v>81367.462343900625</v>
      </c>
    </row>
    <row r="278" spans="2:6" x14ac:dyDescent="0.25">
      <c r="B278">
        <v>271</v>
      </c>
      <c r="C278" s="1">
        <f t="shared" si="36"/>
        <v>-368.38310654402289</v>
      </c>
      <c r="D278" s="1">
        <f t="shared" si="37"/>
        <v>-80.068779211135322</v>
      </c>
      <c r="E278" s="1">
        <f t="shared" si="38"/>
        <v>-288.31432733288761</v>
      </c>
      <c r="F278" s="6">
        <f t="shared" si="39"/>
        <v>81079.148016567735</v>
      </c>
    </row>
    <row r="279" spans="2:6" x14ac:dyDescent="0.25">
      <c r="B279">
        <v>272</v>
      </c>
      <c r="C279" s="1">
        <f t="shared" si="36"/>
        <v>-368.38310654402289</v>
      </c>
      <c r="D279" s="1">
        <f t="shared" si="37"/>
        <v>-79.786009390097277</v>
      </c>
      <c r="E279" s="1">
        <f t="shared" si="38"/>
        <v>-288.59709715392557</v>
      </c>
      <c r="F279" s="6">
        <f t="shared" si="39"/>
        <v>80790.550919413814</v>
      </c>
    </row>
    <row r="280" spans="2:6" x14ac:dyDescent="0.25">
      <c r="B280">
        <v>273</v>
      </c>
      <c r="C280" s="1">
        <f t="shared" si="36"/>
        <v>-368.38310654402289</v>
      </c>
      <c r="D280" s="1">
        <f t="shared" si="37"/>
        <v>-79.502962237119405</v>
      </c>
      <c r="E280" s="1">
        <f t="shared" si="38"/>
        <v>-288.8801443069035</v>
      </c>
      <c r="F280" s="6">
        <f t="shared" si="39"/>
        <v>80501.670775106904</v>
      </c>
    </row>
    <row r="281" spans="2:6" x14ac:dyDescent="0.25">
      <c r="B281">
        <v>274</v>
      </c>
      <c r="C281" s="1">
        <f t="shared" si="36"/>
        <v>-368.38310654402289</v>
      </c>
      <c r="D281" s="1">
        <f t="shared" si="37"/>
        <v>-79.219637480203005</v>
      </c>
      <c r="E281" s="1">
        <f t="shared" si="38"/>
        <v>-289.16346906381989</v>
      </c>
      <c r="F281" s="6">
        <f t="shared" si="39"/>
        <v>80212.507306043088</v>
      </c>
    </row>
    <row r="282" spans="2:6" x14ac:dyDescent="0.25">
      <c r="B282">
        <v>275</v>
      </c>
      <c r="C282" s="1">
        <f t="shared" si="36"/>
        <v>-368.38310654402289</v>
      </c>
      <c r="D282" s="1">
        <f t="shared" si="37"/>
        <v>-78.936034847082723</v>
      </c>
      <c r="E282" s="1">
        <f t="shared" si="38"/>
        <v>-289.44707169694021</v>
      </c>
      <c r="F282" s="6">
        <f t="shared" si="39"/>
        <v>79923.060234346151</v>
      </c>
    </row>
    <row r="283" spans="2:6" x14ac:dyDescent="0.25">
      <c r="B283">
        <v>276</v>
      </c>
      <c r="C283" s="1">
        <f t="shared" si="36"/>
        <v>-368.38310654402289</v>
      </c>
      <c r="D283" s="1">
        <f t="shared" si="37"/>
        <v>-78.652154065226114</v>
      </c>
      <c r="E283" s="1">
        <f t="shared" si="38"/>
        <v>-289.73095247879678</v>
      </c>
      <c r="F283" s="6">
        <f t="shared" si="39"/>
        <v>79633.329281867351</v>
      </c>
    </row>
    <row r="284" spans="2:6" x14ac:dyDescent="0.25">
      <c r="B284">
        <v>277</v>
      </c>
      <c r="C284" s="1">
        <f t="shared" si="36"/>
        <v>-368.38310654402289</v>
      </c>
      <c r="D284" s="1">
        <f t="shared" si="37"/>
        <v>-78.367994861833466</v>
      </c>
      <c r="E284" s="1">
        <f t="shared" si="38"/>
        <v>-290.0151116821894</v>
      </c>
      <c r="F284" s="6">
        <f t="shared" si="39"/>
        <v>79343.314170185156</v>
      </c>
    </row>
    <row r="285" spans="2:6" x14ac:dyDescent="0.25">
      <c r="B285">
        <v>278</v>
      </c>
      <c r="C285" s="1">
        <f t="shared" si="36"/>
        <v>-368.38310654402289</v>
      </c>
      <c r="D285" s="1">
        <f t="shared" si="37"/>
        <v>-78.083556963837452</v>
      </c>
      <c r="E285" s="1">
        <f t="shared" si="38"/>
        <v>-290.29954958018544</v>
      </c>
      <c r="F285" s="6">
        <f t="shared" si="39"/>
        <v>79053.014620604969</v>
      </c>
    </row>
    <row r="286" spans="2:6" x14ac:dyDescent="0.25">
      <c r="B286">
        <v>279</v>
      </c>
      <c r="C286" s="1">
        <f t="shared" si="36"/>
        <v>-368.38310654402289</v>
      </c>
      <c r="D286" s="1">
        <f t="shared" si="37"/>
        <v>-77.798840097903039</v>
      </c>
      <c r="E286" s="1">
        <f t="shared" si="38"/>
        <v>-290.58426644611984</v>
      </c>
      <c r="F286" s="6">
        <f t="shared" si="39"/>
        <v>78762.430354158845</v>
      </c>
    </row>
    <row r="287" spans="2:6" x14ac:dyDescent="0.25">
      <c r="B287">
        <v>280</v>
      </c>
      <c r="C287" s="1">
        <f t="shared" si="36"/>
        <v>-368.38310654402289</v>
      </c>
      <c r="D287" s="1">
        <f t="shared" si="37"/>
        <v>-77.51384399042702</v>
      </c>
      <c r="E287" s="1">
        <f t="shared" si="38"/>
        <v>-290.86926255359583</v>
      </c>
      <c r="F287" s="6">
        <f t="shared" si="39"/>
        <v>78471.561091605254</v>
      </c>
    </row>
    <row r="288" spans="2:6" x14ac:dyDescent="0.25">
      <c r="B288">
        <v>281</v>
      </c>
      <c r="C288" s="1">
        <f t="shared" si="36"/>
        <v>-368.38310654402289</v>
      </c>
      <c r="D288" s="1">
        <f t="shared" si="37"/>
        <v>-77.228568367537932</v>
      </c>
      <c r="E288" s="1">
        <f t="shared" si="38"/>
        <v>-291.154538176485</v>
      </c>
      <c r="F288" s="6">
        <f t="shared" si="39"/>
        <v>78180.406553428766</v>
      </c>
    </row>
    <row r="289" spans="2:6" x14ac:dyDescent="0.25">
      <c r="B289">
        <v>282</v>
      </c>
      <c r="C289" s="1">
        <f t="shared" si="36"/>
        <v>-368.38310654402289</v>
      </c>
      <c r="D289" s="1">
        <f t="shared" si="37"/>
        <v>-76.943012955095611</v>
      </c>
      <c r="E289" s="1">
        <f t="shared" si="38"/>
        <v>-291.44009358892725</v>
      </c>
      <c r="F289" s="6">
        <f t="shared" si="39"/>
        <v>77888.966459839838</v>
      </c>
    </row>
    <row r="290" spans="2:6" x14ac:dyDescent="0.25">
      <c r="B290">
        <v>283</v>
      </c>
      <c r="C290" s="1">
        <f t="shared" si="36"/>
        <v>-368.38310654402289</v>
      </c>
      <c r="D290" s="1">
        <f t="shared" si="37"/>
        <v>-76.657177478691096</v>
      </c>
      <c r="E290" s="1">
        <f t="shared" si="38"/>
        <v>-291.7259290653318</v>
      </c>
      <c r="F290" s="6">
        <f t="shared" si="39"/>
        <v>77597.240530774507</v>
      </c>
    </row>
    <row r="291" spans="2:6" x14ac:dyDescent="0.25">
      <c r="B291">
        <v>284</v>
      </c>
      <c r="C291" s="1">
        <f t="shared" si="36"/>
        <v>-368.38310654402289</v>
      </c>
      <c r="D291" s="1">
        <f t="shared" si="37"/>
        <v>-76.371061663646245</v>
      </c>
      <c r="E291" s="1">
        <f t="shared" si="38"/>
        <v>-292.01204488037672</v>
      </c>
      <c r="F291" s="6">
        <f t="shared" si="39"/>
        <v>77305.228485894128</v>
      </c>
    </row>
    <row r="292" spans="2:6" x14ac:dyDescent="0.25">
      <c r="B292">
        <v>285</v>
      </c>
      <c r="C292" s="1">
        <f t="shared" si="36"/>
        <v>-368.38310654402289</v>
      </c>
      <c r="D292" s="1">
        <f t="shared" si="37"/>
        <v>-76.084665235013588</v>
      </c>
      <c r="E292" s="1">
        <f t="shared" si="38"/>
        <v>-292.29844130900932</v>
      </c>
      <c r="F292" s="6">
        <f t="shared" si="39"/>
        <v>77012.930044585111</v>
      </c>
    </row>
    <row r="293" spans="2:6" x14ac:dyDescent="0.25">
      <c r="B293">
        <v>286</v>
      </c>
      <c r="C293" s="1">
        <f t="shared" si="36"/>
        <v>-368.38310654402289</v>
      </c>
      <c r="D293" s="1">
        <f t="shared" si="37"/>
        <v>-75.797987917575881</v>
      </c>
      <c r="E293" s="1">
        <f t="shared" si="38"/>
        <v>-292.58511862644707</v>
      </c>
      <c r="F293" s="6">
        <f t="shared" si="39"/>
        <v>76720.344925958663</v>
      </c>
    </row>
    <row r="294" spans="2:6" x14ac:dyDescent="0.25">
      <c r="B294">
        <v>287</v>
      </c>
      <c r="C294" s="1">
        <f t="shared" si="36"/>
        <v>-368.38310654402289</v>
      </c>
      <c r="D294" s="1">
        <f t="shared" si="37"/>
        <v>-75.511029435846112</v>
      </c>
      <c r="E294" s="1">
        <f t="shared" si="38"/>
        <v>-292.87207710817682</v>
      </c>
      <c r="F294" s="6">
        <f t="shared" si="39"/>
        <v>76427.472848850492</v>
      </c>
    </row>
    <row r="295" spans="2:6" x14ac:dyDescent="0.25">
      <c r="B295">
        <v>288</v>
      </c>
      <c r="C295" s="1">
        <f t="shared" si="36"/>
        <v>-368.38310654402289</v>
      </c>
      <c r="D295" s="1">
        <f t="shared" si="37"/>
        <v>-75.223789514066922</v>
      </c>
      <c r="E295" s="1">
        <f t="shared" si="38"/>
        <v>-293.15931702995601</v>
      </c>
      <c r="F295" s="6">
        <f t="shared" si="39"/>
        <v>76134.313531820531</v>
      </c>
    </row>
    <row r="296" spans="2:6" x14ac:dyDescent="0.25">
      <c r="B296">
        <v>289</v>
      </c>
      <c r="C296" s="1">
        <f t="shared" si="36"/>
        <v>-368.38310654402289</v>
      </c>
      <c r="D296" s="1">
        <f t="shared" si="37"/>
        <v>-74.936267876210621</v>
      </c>
      <c r="E296" s="1">
        <f t="shared" si="38"/>
        <v>-293.44683866781224</v>
      </c>
      <c r="F296" s="6">
        <f t="shared" si="39"/>
        <v>75840.866693152726</v>
      </c>
    </row>
    <row r="297" spans="2:6" x14ac:dyDescent="0.25">
      <c r="B297">
        <v>290</v>
      </c>
      <c r="C297" s="1">
        <f t="shared" si="36"/>
        <v>-368.38310654402289</v>
      </c>
      <c r="D297" s="1">
        <f t="shared" si="37"/>
        <v>-74.64846424597873</v>
      </c>
      <c r="E297" s="1">
        <f t="shared" si="38"/>
        <v>-293.73464229804421</v>
      </c>
      <c r="F297" s="6">
        <f t="shared" si="39"/>
        <v>75547.132050854678</v>
      </c>
    </row>
    <row r="298" spans="2:6" x14ac:dyDescent="0.25">
      <c r="B298">
        <v>291</v>
      </c>
      <c r="C298" s="1">
        <f t="shared" si="36"/>
        <v>-368.38310654402289</v>
      </c>
      <c r="D298" s="1">
        <f t="shared" si="37"/>
        <v>-74.360378346801795</v>
      </c>
      <c r="E298" s="1">
        <f t="shared" si="38"/>
        <v>-294.02272819722111</v>
      </c>
      <c r="F298" s="6">
        <f t="shared" si="39"/>
        <v>75253.109322657459</v>
      </c>
    </row>
    <row r="299" spans="2:6" x14ac:dyDescent="0.25">
      <c r="B299">
        <v>292</v>
      </c>
      <c r="C299" s="1">
        <f t="shared" si="36"/>
        <v>-368.38310654402289</v>
      </c>
      <c r="D299" s="1">
        <f t="shared" si="37"/>
        <v>-74.072009901839138</v>
      </c>
      <c r="E299" s="1">
        <f t="shared" si="38"/>
        <v>-294.31109664218377</v>
      </c>
      <c r="F299" s="6">
        <f t="shared" si="39"/>
        <v>74958.798226015278</v>
      </c>
    </row>
    <row r="300" spans="2:6" x14ac:dyDescent="0.25">
      <c r="B300">
        <v>293</v>
      </c>
      <c r="C300" s="1">
        <f t="shared" si="36"/>
        <v>-368.38310654402289</v>
      </c>
      <c r="D300" s="1">
        <f t="shared" si="37"/>
        <v>-73.783358633978537</v>
      </c>
      <c r="E300" s="1">
        <f t="shared" si="38"/>
        <v>-294.59974791004436</v>
      </c>
      <c r="F300" s="6">
        <f t="shared" si="39"/>
        <v>74664.198478105231</v>
      </c>
    </row>
    <row r="301" spans="2:6" x14ac:dyDescent="0.25">
      <c r="B301">
        <v>294</v>
      </c>
      <c r="C301" s="1">
        <f t="shared" si="36"/>
        <v>-368.38310654402289</v>
      </c>
      <c r="D301" s="1">
        <f t="shared" si="37"/>
        <v>-73.494424265836003</v>
      </c>
      <c r="E301" s="1">
        <f t="shared" si="38"/>
        <v>-294.88868227818688</v>
      </c>
      <c r="F301" s="6">
        <f t="shared" si="39"/>
        <v>74369.309795827037</v>
      </c>
    </row>
    <row r="302" spans="2:6" x14ac:dyDescent="0.25">
      <c r="B302">
        <v>295</v>
      </c>
      <c r="C302" s="1">
        <f t="shared" si="36"/>
        <v>-368.38310654402289</v>
      </c>
      <c r="D302" s="1">
        <f t="shared" si="37"/>
        <v>-73.205206519755464</v>
      </c>
      <c r="E302" s="1">
        <f t="shared" si="38"/>
        <v>-295.17790002426744</v>
      </c>
      <c r="F302" s="6">
        <f t="shared" si="39"/>
        <v>74074.13189580277</v>
      </c>
    </row>
    <row r="303" spans="2:6" x14ac:dyDescent="0.25">
      <c r="B303">
        <v>296</v>
      </c>
      <c r="C303" s="1">
        <f t="shared" si="36"/>
        <v>-368.38310654402289</v>
      </c>
      <c r="D303" s="1">
        <f t="shared" si="37"/>
        <v>-72.915705117808585</v>
      </c>
      <c r="E303" s="1">
        <f t="shared" si="38"/>
        <v>-295.46740142621428</v>
      </c>
      <c r="F303" s="6">
        <f t="shared" si="39"/>
        <v>73778.664494376557</v>
      </c>
    </row>
    <row r="304" spans="2:6" x14ac:dyDescent="0.25">
      <c r="B304">
        <v>297</v>
      </c>
      <c r="C304" s="1">
        <f t="shared" si="36"/>
        <v>-368.38310654402289</v>
      </c>
      <c r="D304" s="1">
        <f t="shared" si="37"/>
        <v>-72.625919781794408</v>
      </c>
      <c r="E304" s="1">
        <f t="shared" si="38"/>
        <v>-295.75718676222846</v>
      </c>
      <c r="F304" s="6">
        <f t="shared" si="39"/>
        <v>73482.907307614325</v>
      </c>
    </row>
    <row r="305" spans="2:6" x14ac:dyDescent="0.25">
      <c r="B305">
        <v>298</v>
      </c>
      <c r="C305" s="1">
        <f t="shared" si="36"/>
        <v>-368.38310654402289</v>
      </c>
      <c r="D305" s="1">
        <f t="shared" si="37"/>
        <v>-72.335850233239157</v>
      </c>
      <c r="E305" s="1">
        <f t="shared" si="38"/>
        <v>-296.04725631078372</v>
      </c>
      <c r="F305" s="6">
        <f t="shared" si="39"/>
        <v>73186.860051303534</v>
      </c>
    </row>
    <row r="306" spans="2:6" x14ac:dyDescent="0.25">
      <c r="B306">
        <v>299</v>
      </c>
      <c r="C306" s="1">
        <f t="shared" si="36"/>
        <v>-368.38310654402289</v>
      </c>
      <c r="D306" s="1">
        <f t="shared" si="37"/>
        <v>-72.045496193395905</v>
      </c>
      <c r="E306" s="1">
        <f t="shared" si="38"/>
        <v>-296.33761035062696</v>
      </c>
      <c r="F306" s="6">
        <f t="shared" si="39"/>
        <v>72890.522440952904</v>
      </c>
    </row>
    <row r="307" spans="2:6" x14ac:dyDescent="0.25">
      <c r="B307">
        <v>300</v>
      </c>
      <c r="C307" s="1">
        <f t="shared" si="36"/>
        <v>-368.38310654402289</v>
      </c>
      <c r="D307" s="1">
        <f t="shared" si="37"/>
        <v>-71.7548573832443</v>
      </c>
      <c r="E307" s="1">
        <f t="shared" si="38"/>
        <v>-296.62824916077858</v>
      </c>
      <c r="F307" s="6">
        <f t="shared" si="39"/>
        <v>72593.894191792118</v>
      </c>
    </row>
    <row r="308" spans="2:6" x14ac:dyDescent="0.25">
      <c r="B308">
        <v>301</v>
      </c>
      <c r="C308" s="1">
        <f t="shared" si="36"/>
        <v>-368.38310654402289</v>
      </c>
      <c r="D308" s="1">
        <f t="shared" si="37"/>
        <v>-71.463933523490468</v>
      </c>
      <c r="E308" s="1">
        <f t="shared" si="38"/>
        <v>-296.91917302053247</v>
      </c>
      <c r="F308" s="6">
        <f t="shared" si="39"/>
        <v>72296.975018771584</v>
      </c>
    </row>
    <row r="309" spans="2:6" x14ac:dyDescent="0.25">
      <c r="B309">
        <v>302</v>
      </c>
      <c r="C309" s="1">
        <f t="shared" si="36"/>
        <v>-368.38310654402289</v>
      </c>
      <c r="D309" s="1">
        <f t="shared" si="37"/>
        <v>-71.172724334566482</v>
      </c>
      <c r="E309" s="1">
        <f t="shared" si="38"/>
        <v>-297.21038220945644</v>
      </c>
      <c r="F309" s="6">
        <f t="shared" si="39"/>
        <v>71999.764636562133</v>
      </c>
    </row>
    <row r="310" spans="2:6" x14ac:dyDescent="0.25">
      <c r="B310">
        <v>303</v>
      </c>
      <c r="C310" s="1">
        <f t="shared" si="36"/>
        <v>-368.38310654402289</v>
      </c>
      <c r="D310" s="1">
        <f t="shared" si="37"/>
        <v>-70.881229536630286</v>
      </c>
      <c r="E310" s="1">
        <f t="shared" si="38"/>
        <v>-297.50187700739264</v>
      </c>
      <c r="F310" s="6">
        <f t="shared" si="39"/>
        <v>71702.262759554738</v>
      </c>
    </row>
    <row r="311" spans="2:6" x14ac:dyDescent="0.25">
      <c r="B311">
        <v>304</v>
      </c>
      <c r="C311" s="1">
        <f t="shared" si="36"/>
        <v>-368.38310654402289</v>
      </c>
      <c r="D311" s="1">
        <f t="shared" si="37"/>
        <v>-70.589448849565343</v>
      </c>
      <c r="E311" s="1">
        <f t="shared" si="38"/>
        <v>-297.79365769445752</v>
      </c>
      <c r="F311" s="6">
        <f t="shared" si="39"/>
        <v>71404.469101860275</v>
      </c>
    </row>
    <row r="312" spans="2:6" x14ac:dyDescent="0.25">
      <c r="B312">
        <v>305</v>
      </c>
      <c r="C312" s="1">
        <f t="shared" si="36"/>
        <v>-368.38310654402289</v>
      </c>
      <c r="D312" s="1">
        <f t="shared" si="37"/>
        <v>-70.297381992980391</v>
      </c>
      <c r="E312" s="1">
        <f t="shared" si="38"/>
        <v>-298.08572455104252</v>
      </c>
      <c r="F312" s="6">
        <f t="shared" si="39"/>
        <v>71106.383377309234</v>
      </c>
    </row>
    <row r="313" spans="2:6" x14ac:dyDescent="0.25">
      <c r="B313">
        <v>306</v>
      </c>
      <c r="C313" s="1">
        <f t="shared" si="36"/>
        <v>-368.38310654402289</v>
      </c>
      <c r="D313" s="1">
        <f t="shared" si="37"/>
        <v>-70.005028686209187</v>
      </c>
      <c r="E313" s="1">
        <f t="shared" si="38"/>
        <v>-298.37807785781371</v>
      </c>
      <c r="F313" s="6">
        <f t="shared" si="39"/>
        <v>70808.005299451426</v>
      </c>
    </row>
    <row r="314" spans="2:6" x14ac:dyDescent="0.25">
      <c r="B314">
        <v>307</v>
      </c>
      <c r="C314" s="1">
        <f t="shared" si="36"/>
        <v>-368.38310654402289</v>
      </c>
      <c r="D314" s="1">
        <f t="shared" si="37"/>
        <v>-69.712388648310167</v>
      </c>
      <c r="E314" s="1">
        <f t="shared" si="38"/>
        <v>-298.6707178957127</v>
      </c>
      <c r="F314" s="6">
        <f t="shared" si="39"/>
        <v>70509.334581555711</v>
      </c>
    </row>
    <row r="315" spans="2:6" x14ac:dyDescent="0.25">
      <c r="B315">
        <v>308</v>
      </c>
      <c r="C315" s="1">
        <f t="shared" si="36"/>
        <v>-368.38310654402289</v>
      </c>
      <c r="D315" s="1">
        <f t="shared" si="37"/>
        <v>-69.419461598066292</v>
      </c>
      <c r="E315" s="1">
        <f t="shared" si="38"/>
        <v>-298.96364494595662</v>
      </c>
      <c r="F315" s="6">
        <f t="shared" si="39"/>
        <v>70210.370936609761</v>
      </c>
    </row>
    <row r="316" spans="2:6" x14ac:dyDescent="0.25">
      <c r="B316">
        <v>309</v>
      </c>
      <c r="C316" s="1">
        <f t="shared" si="36"/>
        <v>-368.38310654402289</v>
      </c>
      <c r="D316" s="1">
        <f t="shared" si="37"/>
        <v>-69.126247253984687</v>
      </c>
      <c r="E316" s="1">
        <f t="shared" si="38"/>
        <v>-299.25685929003816</v>
      </c>
      <c r="F316" s="6">
        <f t="shared" si="39"/>
        <v>69911.114077319726</v>
      </c>
    </row>
    <row r="317" spans="2:6" x14ac:dyDescent="0.25">
      <c r="B317">
        <v>310</v>
      </c>
      <c r="C317" s="1">
        <f t="shared" si="36"/>
        <v>-368.38310654402289</v>
      </c>
      <c r="D317" s="1">
        <f t="shared" si="37"/>
        <v>-68.832745334296376</v>
      </c>
      <c r="E317" s="1">
        <f t="shared" si="38"/>
        <v>-299.55036120972653</v>
      </c>
      <c r="F317" s="6">
        <f t="shared" si="39"/>
        <v>69611.563716110002</v>
      </c>
    </row>
    <row r="318" spans="2:6" x14ac:dyDescent="0.25">
      <c r="B318">
        <v>311</v>
      </c>
      <c r="C318" s="1">
        <f t="shared" si="36"/>
        <v>-368.38310654402289</v>
      </c>
      <c r="D318" s="1">
        <f t="shared" si="37"/>
        <v>-68.538955556956068</v>
      </c>
      <c r="E318" s="1">
        <f t="shared" si="38"/>
        <v>-299.84415098706683</v>
      </c>
      <c r="F318" s="6">
        <f t="shared" si="39"/>
        <v>69311.719565122941</v>
      </c>
    </row>
    <row r="319" spans="2:6" x14ac:dyDescent="0.25">
      <c r="B319">
        <v>312</v>
      </c>
      <c r="C319" s="1">
        <f t="shared" si="36"/>
        <v>-368.38310654402289</v>
      </c>
      <c r="D319" s="1">
        <f t="shared" si="37"/>
        <v>-68.244877639641828</v>
      </c>
      <c r="E319" s="1">
        <f t="shared" si="38"/>
        <v>-300.13822890438109</v>
      </c>
      <c r="F319" s="6">
        <f t="shared" si="39"/>
        <v>69011.581336218558</v>
      </c>
    </row>
    <row r="320" spans="2:6" x14ac:dyDescent="0.25">
      <c r="B320">
        <v>313</v>
      </c>
      <c r="C320" s="1">
        <f t="shared" si="36"/>
        <v>-368.38310654402289</v>
      </c>
      <c r="D320" s="1">
        <f t="shared" si="37"/>
        <v>-67.950511299754837</v>
      </c>
      <c r="E320" s="1">
        <f t="shared" si="38"/>
        <v>-300.43259524426804</v>
      </c>
      <c r="F320" s="6">
        <f t="shared" si="39"/>
        <v>68711.148740974284</v>
      </c>
    </row>
    <row r="321" spans="2:6" x14ac:dyDescent="0.25">
      <c r="B321">
        <v>314</v>
      </c>
      <c r="C321" s="1">
        <f t="shared" si="36"/>
        <v>-368.38310654402289</v>
      </c>
      <c r="D321" s="1">
        <f t="shared" si="37"/>
        <v>-67.65585625441912</v>
      </c>
      <c r="E321" s="1">
        <f t="shared" si="38"/>
        <v>-300.72725028960377</v>
      </c>
      <c r="F321" s="6">
        <f t="shared" si="39"/>
        <v>68410.421490684676</v>
      </c>
    </row>
    <row r="322" spans="2:6" x14ac:dyDescent="0.25">
      <c r="B322">
        <v>315</v>
      </c>
      <c r="C322" s="1">
        <f t="shared" si="36"/>
        <v>-368.38310654402289</v>
      </c>
      <c r="D322" s="1">
        <f t="shared" si="37"/>
        <v>-67.360912220481239</v>
      </c>
      <c r="E322" s="1">
        <f t="shared" si="38"/>
        <v>-301.02219432354167</v>
      </c>
      <c r="F322" s="6">
        <f t="shared" si="39"/>
        <v>68109.399296361138</v>
      </c>
    </row>
    <row r="323" spans="2:6" x14ac:dyDescent="0.25">
      <c r="B323">
        <v>316</v>
      </c>
      <c r="C323" s="1">
        <f t="shared" si="36"/>
        <v>-368.38310654402289</v>
      </c>
      <c r="D323" s="1">
        <f t="shared" si="37"/>
        <v>-67.065678914510073</v>
      </c>
      <c r="E323" s="1">
        <f t="shared" si="38"/>
        <v>-301.31742762951285</v>
      </c>
      <c r="F323" s="6">
        <f t="shared" si="39"/>
        <v>67808.08186873162</v>
      </c>
    </row>
    <row r="324" spans="2:6" x14ac:dyDescent="0.25">
      <c r="B324">
        <v>317</v>
      </c>
      <c r="C324" s="1">
        <f t="shared" si="36"/>
        <v>-368.38310654402289</v>
      </c>
      <c r="D324" s="1">
        <f t="shared" si="37"/>
        <v>-66.770156052796509</v>
      </c>
      <c r="E324" s="1">
        <f t="shared" si="38"/>
        <v>-301.6129504912264</v>
      </c>
      <c r="F324" s="6">
        <f t="shared" si="39"/>
        <v>67506.468918240396</v>
      </c>
    </row>
    <row r="325" spans="2:6" x14ac:dyDescent="0.25">
      <c r="B325">
        <v>318</v>
      </c>
      <c r="C325" s="1">
        <f t="shared" si="36"/>
        <v>-368.38310654402289</v>
      </c>
      <c r="D325" s="1">
        <f t="shared" si="37"/>
        <v>-66.474343351353198</v>
      </c>
      <c r="E325" s="1">
        <f t="shared" si="38"/>
        <v>-301.90876319266965</v>
      </c>
      <c r="F325" s="6">
        <f t="shared" si="39"/>
        <v>67204.560155047729</v>
      </c>
    </row>
    <row r="326" spans="2:6" x14ac:dyDescent="0.25">
      <c r="B326">
        <v>319</v>
      </c>
      <c r="C326" s="1">
        <f t="shared" si="36"/>
        <v>-368.38310654402289</v>
      </c>
      <c r="D326" s="1">
        <f t="shared" si="37"/>
        <v>-66.178240525914234</v>
      </c>
      <c r="E326" s="1">
        <f t="shared" si="38"/>
        <v>-302.20486601810865</v>
      </c>
      <c r="F326" s="6">
        <f t="shared" si="39"/>
        <v>66902.355289029627</v>
      </c>
    </row>
    <row r="327" spans="2:6" x14ac:dyDescent="0.25">
      <c r="B327">
        <v>320</v>
      </c>
      <c r="C327" s="1">
        <f t="shared" si="36"/>
        <v>-368.38310654402289</v>
      </c>
      <c r="D327" s="1">
        <f t="shared" si="37"/>
        <v>-65.881847291934932</v>
      </c>
      <c r="E327" s="1">
        <f t="shared" si="38"/>
        <v>-302.50125925208795</v>
      </c>
      <c r="F327" s="6">
        <f t="shared" si="39"/>
        <v>66599.854029777533</v>
      </c>
    </row>
    <row r="328" spans="2:6" x14ac:dyDescent="0.25">
      <c r="B328">
        <v>321</v>
      </c>
      <c r="C328" s="1">
        <f t="shared" si="36"/>
        <v>-368.38310654402289</v>
      </c>
      <c r="D328" s="1">
        <f t="shared" si="37"/>
        <v>-65.585163364591537</v>
      </c>
      <c r="E328" s="1">
        <f t="shared" si="38"/>
        <v>-302.7979431794314</v>
      </c>
      <c r="F328" s="6">
        <f t="shared" si="39"/>
        <v>66297.056086598095</v>
      </c>
    </row>
    <row r="329" spans="2:6" x14ac:dyDescent="0.25">
      <c r="B329">
        <v>322</v>
      </c>
      <c r="C329" s="1">
        <f t="shared" ref="C329:C392" si="40">PMT($C$2/$C$4,$C$3*$C$4,$C$5)</f>
        <v>-368.38310654402289</v>
      </c>
      <c r="D329" s="1">
        <f t="shared" ref="D329:D392" si="41">IPMT($C$2/$C$4,B329,$C$3*$C$4,$C$5)</f>
        <v>-65.288188458780937</v>
      </c>
      <c r="E329" s="1">
        <f t="shared" ref="E329:E392" si="42">PPMT($C$2/$C$4,B329,$C$3*$C$4,$C$5)</f>
        <v>-303.09491808524194</v>
      </c>
      <c r="F329" s="6">
        <f t="shared" si="39"/>
        <v>65993.961168512848</v>
      </c>
    </row>
    <row r="330" spans="2:6" x14ac:dyDescent="0.25">
      <c r="B330">
        <v>323</v>
      </c>
      <c r="C330" s="1">
        <f t="shared" si="40"/>
        <v>-368.38310654402289</v>
      </c>
      <c r="D330" s="1">
        <f t="shared" si="41"/>
        <v>-64.990922289120419</v>
      </c>
      <c r="E330" s="1">
        <f t="shared" si="42"/>
        <v>-303.39218425490247</v>
      </c>
      <c r="F330" s="6">
        <f t="shared" ref="F330:F393" si="43">F329+E330</f>
        <v>65690.568984257945</v>
      </c>
    </row>
    <row r="331" spans="2:6" x14ac:dyDescent="0.25">
      <c r="B331">
        <v>324</v>
      </c>
      <c r="C331" s="1">
        <f t="shared" si="40"/>
        <v>-368.38310654402289</v>
      </c>
      <c r="D331" s="1">
        <f t="shared" si="41"/>
        <v>-64.693364569947335</v>
      </c>
      <c r="E331" s="1">
        <f t="shared" si="42"/>
        <v>-303.68974197407556</v>
      </c>
      <c r="F331" s="6">
        <f t="shared" si="43"/>
        <v>65386.879242283867</v>
      </c>
    </row>
    <row r="332" spans="2:6" x14ac:dyDescent="0.25">
      <c r="B332">
        <v>325</v>
      </c>
      <c r="C332" s="1">
        <f t="shared" si="40"/>
        <v>-368.38310654402289</v>
      </c>
      <c r="D332" s="1">
        <f t="shared" si="41"/>
        <v>-64.395515015318921</v>
      </c>
      <c r="E332" s="1">
        <f t="shared" si="42"/>
        <v>-303.987591528704</v>
      </c>
      <c r="F332" s="6">
        <f t="shared" si="43"/>
        <v>65082.891650755162</v>
      </c>
    </row>
    <row r="333" spans="2:6" x14ac:dyDescent="0.25">
      <c r="B333">
        <v>326</v>
      </c>
      <c r="C333" s="1">
        <f t="shared" si="40"/>
        <v>-368.38310654402289</v>
      </c>
      <c r="D333" s="1">
        <f t="shared" si="41"/>
        <v>-64.097373339011924</v>
      </c>
      <c r="E333" s="1">
        <f t="shared" si="42"/>
        <v>-304.28573320501096</v>
      </c>
      <c r="F333" s="6">
        <f t="shared" si="43"/>
        <v>64778.60591755015</v>
      </c>
    </row>
    <row r="334" spans="2:6" x14ac:dyDescent="0.25">
      <c r="B334">
        <v>327</v>
      </c>
      <c r="C334" s="1">
        <f t="shared" si="40"/>
        <v>-368.38310654402289</v>
      </c>
      <c r="D334" s="1">
        <f t="shared" si="41"/>
        <v>-63.798939254522395</v>
      </c>
      <c r="E334" s="1">
        <f t="shared" si="42"/>
        <v>-304.5841672895005</v>
      </c>
      <c r="F334" s="6">
        <f t="shared" si="43"/>
        <v>64474.021750260647</v>
      </c>
    </row>
    <row r="335" spans="2:6" x14ac:dyDescent="0.25">
      <c r="B335">
        <v>328</v>
      </c>
      <c r="C335" s="1">
        <f t="shared" si="40"/>
        <v>-368.38310654402289</v>
      </c>
      <c r="D335" s="1">
        <f t="shared" si="41"/>
        <v>-63.500212475065389</v>
      </c>
      <c r="E335" s="1">
        <f t="shared" si="42"/>
        <v>-304.88289406895751</v>
      </c>
      <c r="F335" s="6">
        <f t="shared" si="43"/>
        <v>64169.13885619169</v>
      </c>
    </row>
    <row r="336" spans="2:6" x14ac:dyDescent="0.25">
      <c r="B336">
        <v>329</v>
      </c>
      <c r="C336" s="1">
        <f t="shared" si="40"/>
        <v>-368.38310654402289</v>
      </c>
      <c r="D336" s="1">
        <f t="shared" si="41"/>
        <v>-63.20119271357467</v>
      </c>
      <c r="E336" s="1">
        <f t="shared" si="42"/>
        <v>-305.18191383044825</v>
      </c>
      <c r="F336" s="6">
        <f t="shared" si="43"/>
        <v>63863.956942361241</v>
      </c>
    </row>
    <row r="337" spans="2:6" x14ac:dyDescent="0.25">
      <c r="B337">
        <v>330</v>
      </c>
      <c r="C337" s="1">
        <f t="shared" si="40"/>
        <v>-368.38310654402289</v>
      </c>
      <c r="D337" s="1">
        <f t="shared" si="41"/>
        <v>-62.901879682702493</v>
      </c>
      <c r="E337" s="1">
        <f t="shared" si="42"/>
        <v>-305.48122686132041</v>
      </c>
      <c r="F337" s="6">
        <f t="shared" si="43"/>
        <v>63558.475715499924</v>
      </c>
    </row>
    <row r="338" spans="2:6" x14ac:dyDescent="0.25">
      <c r="B338">
        <v>331</v>
      </c>
      <c r="C338" s="1">
        <f t="shared" si="40"/>
        <v>-368.38310654402289</v>
      </c>
      <c r="D338" s="1">
        <f t="shared" si="41"/>
        <v>-62.602273094819282</v>
      </c>
      <c r="E338" s="1">
        <f t="shared" si="42"/>
        <v>-305.78083344920361</v>
      </c>
      <c r="F338" s="6">
        <f t="shared" si="43"/>
        <v>63252.694882050724</v>
      </c>
    </row>
    <row r="339" spans="2:6" x14ac:dyDescent="0.25">
      <c r="B339">
        <v>332</v>
      </c>
      <c r="C339" s="1">
        <f t="shared" si="40"/>
        <v>-368.38310654402289</v>
      </c>
      <c r="D339" s="1">
        <f t="shared" si="41"/>
        <v>-62.302372662013326</v>
      </c>
      <c r="E339" s="1">
        <f t="shared" si="42"/>
        <v>-306.08073388200955</v>
      </c>
      <c r="F339" s="6">
        <f t="shared" si="43"/>
        <v>62946.614148168715</v>
      </c>
    </row>
    <row r="340" spans="2:6" x14ac:dyDescent="0.25">
      <c r="B340">
        <v>333</v>
      </c>
      <c r="C340" s="1">
        <f t="shared" si="40"/>
        <v>-368.38310654402289</v>
      </c>
      <c r="D340" s="1">
        <f t="shared" si="41"/>
        <v>-62.002178096090589</v>
      </c>
      <c r="E340" s="1">
        <f t="shared" si="42"/>
        <v>-306.38092844793226</v>
      </c>
      <c r="F340" s="6">
        <f t="shared" si="43"/>
        <v>62640.23321972078</v>
      </c>
    </row>
    <row r="341" spans="2:6" x14ac:dyDescent="0.25">
      <c r="B341">
        <v>334</v>
      </c>
      <c r="C341" s="1">
        <f t="shared" si="40"/>
        <v>-368.38310654402289</v>
      </c>
      <c r="D341" s="1">
        <f t="shared" si="41"/>
        <v>-61.701689108574342</v>
      </c>
      <c r="E341" s="1">
        <f t="shared" si="42"/>
        <v>-306.68141743544851</v>
      </c>
      <c r="F341" s="6">
        <f t="shared" si="43"/>
        <v>62333.551802285328</v>
      </c>
    </row>
    <row r="342" spans="2:6" x14ac:dyDescent="0.25">
      <c r="B342">
        <v>335</v>
      </c>
      <c r="C342" s="1">
        <f t="shared" si="40"/>
        <v>-368.38310654402289</v>
      </c>
      <c r="D342" s="1">
        <f t="shared" si="41"/>
        <v>-61.400905410704979</v>
      </c>
      <c r="E342" s="1">
        <f t="shared" si="42"/>
        <v>-306.98220113331791</v>
      </c>
      <c r="F342" s="6">
        <f t="shared" si="43"/>
        <v>62026.569601152012</v>
      </c>
    </row>
    <row r="343" spans="2:6" x14ac:dyDescent="0.25">
      <c r="B343">
        <v>336</v>
      </c>
      <c r="C343" s="1">
        <f t="shared" si="40"/>
        <v>-368.38310654402289</v>
      </c>
      <c r="D343" s="1">
        <f t="shared" si="41"/>
        <v>-61.099826713439604</v>
      </c>
      <c r="E343" s="1">
        <f t="shared" si="42"/>
        <v>-307.2832798305833</v>
      </c>
      <c r="F343" s="6">
        <f t="shared" si="43"/>
        <v>61719.28632132143</v>
      </c>
    </row>
    <row r="344" spans="2:6" x14ac:dyDescent="0.25">
      <c r="B344">
        <v>337</v>
      </c>
      <c r="C344" s="1">
        <f t="shared" si="40"/>
        <v>-368.38310654402289</v>
      </c>
      <c r="D344" s="1">
        <f t="shared" si="41"/>
        <v>-60.798452727451917</v>
      </c>
      <c r="E344" s="1">
        <f t="shared" si="42"/>
        <v>-307.58465381657101</v>
      </c>
      <c r="F344" s="6">
        <f t="shared" si="43"/>
        <v>61411.701667504858</v>
      </c>
    </row>
    <row r="345" spans="2:6" x14ac:dyDescent="0.25">
      <c r="B345">
        <v>338</v>
      </c>
      <c r="C345" s="1">
        <f t="shared" si="40"/>
        <v>-368.38310654402289</v>
      </c>
      <c r="D345" s="1">
        <f t="shared" si="41"/>
        <v>-60.496783163131816</v>
      </c>
      <c r="E345" s="1">
        <f t="shared" si="42"/>
        <v>-307.8863233808911</v>
      </c>
      <c r="F345" s="6">
        <f t="shared" si="43"/>
        <v>61103.81534412397</v>
      </c>
    </row>
    <row r="346" spans="2:6" x14ac:dyDescent="0.25">
      <c r="B346">
        <v>339</v>
      </c>
      <c r="C346" s="1">
        <f t="shared" si="40"/>
        <v>-368.38310654402289</v>
      </c>
      <c r="D346" s="1">
        <f t="shared" si="41"/>
        <v>-60.194817730585179</v>
      </c>
      <c r="E346" s="1">
        <f t="shared" si="42"/>
        <v>-308.18828881343774</v>
      </c>
      <c r="F346" s="6">
        <f t="shared" si="43"/>
        <v>60795.627055310535</v>
      </c>
    </row>
    <row r="347" spans="2:6" x14ac:dyDescent="0.25">
      <c r="B347">
        <v>340</v>
      </c>
      <c r="C347" s="1">
        <f t="shared" si="40"/>
        <v>-368.38310654402289</v>
      </c>
      <c r="D347" s="1">
        <f t="shared" si="41"/>
        <v>-59.892556139633527</v>
      </c>
      <c r="E347" s="1">
        <f t="shared" si="42"/>
        <v>-308.49055040438935</v>
      </c>
      <c r="F347" s="6">
        <f t="shared" si="43"/>
        <v>60487.136504906142</v>
      </c>
    </row>
    <row r="348" spans="2:6" x14ac:dyDescent="0.25">
      <c r="B348">
        <v>341</v>
      </c>
      <c r="C348" s="1">
        <f t="shared" si="40"/>
        <v>-368.38310654402289</v>
      </c>
      <c r="D348" s="1">
        <f t="shared" si="41"/>
        <v>-59.589998099813833</v>
      </c>
      <c r="E348" s="1">
        <f t="shared" si="42"/>
        <v>-308.79310844420905</v>
      </c>
      <c r="F348" s="6">
        <f t="shared" si="43"/>
        <v>60178.343396461933</v>
      </c>
    </row>
    <row r="349" spans="2:6" x14ac:dyDescent="0.25">
      <c r="B349">
        <v>342</v>
      </c>
      <c r="C349" s="1">
        <f t="shared" si="40"/>
        <v>-368.38310654402289</v>
      </c>
      <c r="D349" s="1">
        <f t="shared" si="41"/>
        <v>-59.287143320378171</v>
      </c>
      <c r="E349" s="1">
        <f t="shared" si="42"/>
        <v>-309.09596322364473</v>
      </c>
      <c r="F349" s="6">
        <f t="shared" si="43"/>
        <v>59869.247433238284</v>
      </c>
    </row>
    <row r="350" spans="2:6" x14ac:dyDescent="0.25">
      <c r="B350">
        <v>343</v>
      </c>
      <c r="C350" s="1">
        <f t="shared" si="40"/>
        <v>-368.38310654402289</v>
      </c>
      <c r="D350" s="1">
        <f t="shared" si="41"/>
        <v>-58.983991510293443</v>
      </c>
      <c r="E350" s="1">
        <f t="shared" si="42"/>
        <v>-309.39911503372946</v>
      </c>
      <c r="F350" s="6">
        <f t="shared" si="43"/>
        <v>59559.848318204553</v>
      </c>
    </row>
    <row r="351" spans="2:6" x14ac:dyDescent="0.25">
      <c r="B351">
        <v>344</v>
      </c>
      <c r="C351" s="1">
        <f t="shared" si="40"/>
        <v>-368.38310654402289</v>
      </c>
      <c r="D351" s="1">
        <f t="shared" si="41"/>
        <v>-58.680542378241128</v>
      </c>
      <c r="E351" s="1">
        <f t="shared" si="42"/>
        <v>-309.70256416578178</v>
      </c>
      <c r="F351" s="6">
        <f t="shared" si="43"/>
        <v>59250.145754038771</v>
      </c>
    </row>
    <row r="352" spans="2:6" x14ac:dyDescent="0.25">
      <c r="B352">
        <v>345</v>
      </c>
      <c r="C352" s="1">
        <f t="shared" si="40"/>
        <v>-368.38310654402289</v>
      </c>
      <c r="D352" s="1">
        <f t="shared" si="41"/>
        <v>-58.376795632617004</v>
      </c>
      <c r="E352" s="1">
        <f t="shared" si="42"/>
        <v>-310.00631091140588</v>
      </c>
      <c r="F352" s="6">
        <f t="shared" si="43"/>
        <v>58940.139443127366</v>
      </c>
    </row>
    <row r="353" spans="2:6" x14ac:dyDescent="0.25">
      <c r="B353">
        <v>346</v>
      </c>
      <c r="C353" s="1">
        <f t="shared" si="40"/>
        <v>-368.38310654402289</v>
      </c>
      <c r="D353" s="1">
        <f t="shared" si="41"/>
        <v>-58.072750981530817</v>
      </c>
      <c r="E353" s="1">
        <f t="shared" si="42"/>
        <v>-310.31035556249202</v>
      </c>
      <c r="F353" s="6">
        <f t="shared" si="43"/>
        <v>58629.829087564874</v>
      </c>
    </row>
    <row r="354" spans="2:6" x14ac:dyDescent="0.25">
      <c r="B354">
        <v>347</v>
      </c>
      <c r="C354" s="1">
        <f t="shared" si="40"/>
        <v>-368.38310654402289</v>
      </c>
      <c r="D354" s="1">
        <f t="shared" si="41"/>
        <v>-57.768408132806066</v>
      </c>
      <c r="E354" s="1">
        <f t="shared" si="42"/>
        <v>-310.61469841121686</v>
      </c>
      <c r="F354" s="6">
        <f t="shared" si="43"/>
        <v>58319.214389153654</v>
      </c>
    </row>
    <row r="355" spans="2:6" x14ac:dyDescent="0.25">
      <c r="B355">
        <v>348</v>
      </c>
      <c r="C355" s="1">
        <f t="shared" si="40"/>
        <v>-368.38310654402289</v>
      </c>
      <c r="D355" s="1">
        <f t="shared" si="41"/>
        <v>-57.463766793979687</v>
      </c>
      <c r="E355" s="1">
        <f t="shared" si="42"/>
        <v>-310.91933975004321</v>
      </c>
      <c r="F355" s="6">
        <f t="shared" si="43"/>
        <v>58008.295049403612</v>
      </c>
    </row>
    <row r="356" spans="2:6" x14ac:dyDescent="0.25">
      <c r="B356">
        <v>349</v>
      </c>
      <c r="C356" s="1">
        <f t="shared" si="40"/>
        <v>-368.38310654402289</v>
      </c>
      <c r="D356" s="1">
        <f t="shared" si="41"/>
        <v>-57.15882667230175</v>
      </c>
      <c r="E356" s="1">
        <f t="shared" si="42"/>
        <v>-311.22427987172119</v>
      </c>
      <c r="F356" s="6">
        <f t="shared" si="43"/>
        <v>57697.070769531892</v>
      </c>
    </row>
    <row r="357" spans="2:6" x14ac:dyDescent="0.25">
      <c r="B357">
        <v>350</v>
      </c>
      <c r="C357" s="1">
        <f t="shared" si="40"/>
        <v>-368.38310654402289</v>
      </c>
      <c r="D357" s="1">
        <f t="shared" si="41"/>
        <v>-56.853587474735257</v>
      </c>
      <c r="E357" s="1">
        <f t="shared" si="42"/>
        <v>-311.52951906928763</v>
      </c>
      <c r="F357" s="6">
        <f t="shared" si="43"/>
        <v>57385.541250462607</v>
      </c>
    </row>
    <row r="358" spans="2:6" x14ac:dyDescent="0.25">
      <c r="B358">
        <v>351</v>
      </c>
      <c r="C358" s="1">
        <f t="shared" si="40"/>
        <v>-368.38310654402289</v>
      </c>
      <c r="D358" s="1">
        <f t="shared" si="41"/>
        <v>-56.54804890795576</v>
      </c>
      <c r="E358" s="1">
        <f t="shared" si="42"/>
        <v>-311.83505763606712</v>
      </c>
      <c r="F358" s="6">
        <f t="shared" si="43"/>
        <v>57073.706192826539</v>
      </c>
    </row>
    <row r="359" spans="2:6" x14ac:dyDescent="0.25">
      <c r="B359">
        <v>352</v>
      </c>
      <c r="C359" s="1">
        <f t="shared" si="40"/>
        <v>-368.38310654402289</v>
      </c>
      <c r="D359" s="1">
        <f t="shared" si="41"/>
        <v>-56.242210678351157</v>
      </c>
      <c r="E359" s="1">
        <f t="shared" si="42"/>
        <v>-312.14089586567172</v>
      </c>
      <c r="F359" s="6">
        <f t="shared" si="43"/>
        <v>56761.565296960871</v>
      </c>
    </row>
    <row r="360" spans="2:6" x14ac:dyDescent="0.25">
      <c r="B360">
        <v>353</v>
      </c>
      <c r="C360" s="1">
        <f t="shared" si="40"/>
        <v>-368.38310654402289</v>
      </c>
      <c r="D360" s="1">
        <f t="shared" si="41"/>
        <v>-55.936072492021353</v>
      </c>
      <c r="E360" s="1">
        <f t="shared" si="42"/>
        <v>-312.44703405200158</v>
      </c>
      <c r="F360" s="6">
        <f t="shared" si="43"/>
        <v>56449.118262908873</v>
      </c>
    </row>
    <row r="361" spans="2:6" x14ac:dyDescent="0.25">
      <c r="B361">
        <v>354</v>
      </c>
      <c r="C361" s="1">
        <f t="shared" si="40"/>
        <v>-368.38310654402289</v>
      </c>
      <c r="D361" s="1">
        <f t="shared" si="41"/>
        <v>-55.629634054778052</v>
      </c>
      <c r="E361" s="1">
        <f t="shared" si="42"/>
        <v>-312.75347248924487</v>
      </c>
      <c r="F361" s="6">
        <f t="shared" si="43"/>
        <v>56136.364790419626</v>
      </c>
    </row>
    <row r="362" spans="2:6" x14ac:dyDescent="0.25">
      <c r="B362">
        <v>355</v>
      </c>
      <c r="C362" s="1">
        <f t="shared" si="40"/>
        <v>-368.38310654402289</v>
      </c>
      <c r="D362" s="1">
        <f t="shared" si="41"/>
        <v>-55.32289507214437</v>
      </c>
      <c r="E362" s="1">
        <f t="shared" si="42"/>
        <v>-313.06021147187852</v>
      </c>
      <c r="F362" s="6">
        <f t="shared" si="43"/>
        <v>55823.304578947747</v>
      </c>
    </row>
    <row r="363" spans="2:6" x14ac:dyDescent="0.25">
      <c r="B363">
        <v>356</v>
      </c>
      <c r="C363" s="1">
        <f t="shared" si="40"/>
        <v>-368.38310654402289</v>
      </c>
      <c r="D363" s="1">
        <f t="shared" si="41"/>
        <v>-55.015855249354644</v>
      </c>
      <c r="E363" s="1">
        <f t="shared" si="42"/>
        <v>-313.36725129466828</v>
      </c>
      <c r="F363" s="6">
        <f t="shared" si="43"/>
        <v>55509.937327653082</v>
      </c>
    </row>
    <row r="364" spans="2:6" x14ac:dyDescent="0.25">
      <c r="B364">
        <v>357</v>
      </c>
      <c r="C364" s="1">
        <f t="shared" si="40"/>
        <v>-368.38310654402289</v>
      </c>
      <c r="D364" s="1">
        <f t="shared" si="41"/>
        <v>-54.708514291354113</v>
      </c>
      <c r="E364" s="1">
        <f t="shared" si="42"/>
        <v>-313.67459225266879</v>
      </c>
      <c r="F364" s="6">
        <f t="shared" si="43"/>
        <v>55196.262735400414</v>
      </c>
    </row>
    <row r="365" spans="2:6" x14ac:dyDescent="0.25">
      <c r="B365">
        <v>358</v>
      </c>
      <c r="C365" s="1">
        <f t="shared" si="40"/>
        <v>-368.38310654402289</v>
      </c>
      <c r="D365" s="1">
        <f t="shared" si="41"/>
        <v>-54.400871902798606</v>
      </c>
      <c r="E365" s="1">
        <f t="shared" si="42"/>
        <v>-313.98223464122435</v>
      </c>
      <c r="F365" s="6">
        <f t="shared" si="43"/>
        <v>54882.280500759189</v>
      </c>
    </row>
    <row r="366" spans="2:6" x14ac:dyDescent="0.25">
      <c r="B366">
        <v>359</v>
      </c>
      <c r="C366" s="1">
        <f t="shared" si="40"/>
        <v>-368.38310654402289</v>
      </c>
      <c r="D366" s="1">
        <f t="shared" si="41"/>
        <v>-54.092927788054325</v>
      </c>
      <c r="E366" s="1">
        <f t="shared" si="42"/>
        <v>-314.29017875596861</v>
      </c>
      <c r="F366" s="6">
        <f t="shared" si="43"/>
        <v>54567.990322003221</v>
      </c>
    </row>
    <row r="367" spans="2:6" x14ac:dyDescent="0.25">
      <c r="B367">
        <v>360</v>
      </c>
      <c r="C367" s="1">
        <f t="shared" si="40"/>
        <v>-368.38310654402289</v>
      </c>
      <c r="D367" s="1">
        <f t="shared" si="41"/>
        <v>-53.784681651197516</v>
      </c>
      <c r="E367" s="1">
        <f t="shared" si="42"/>
        <v>-314.59842489282539</v>
      </c>
      <c r="F367" s="6">
        <f t="shared" si="43"/>
        <v>54253.391897110392</v>
      </c>
    </row>
    <row r="368" spans="2:6" x14ac:dyDescent="0.25">
      <c r="B368">
        <v>361</v>
      </c>
      <c r="C368" s="1">
        <f t="shared" si="40"/>
        <v>-368.38310654402289</v>
      </c>
      <c r="D368" s="1">
        <f t="shared" si="41"/>
        <v>-53.476133196014167</v>
      </c>
      <c r="E368" s="1">
        <f t="shared" si="42"/>
        <v>-314.90697334800871</v>
      </c>
      <c r="F368" s="6">
        <f t="shared" si="43"/>
        <v>53938.484923762386</v>
      </c>
    </row>
    <row r="369" spans="2:6" x14ac:dyDescent="0.25">
      <c r="B369">
        <v>362</v>
      </c>
      <c r="C369" s="1">
        <f t="shared" si="40"/>
        <v>-368.38310654402289</v>
      </c>
      <c r="D369" s="1">
        <f t="shared" si="41"/>
        <v>-53.167282125999769</v>
      </c>
      <c r="E369" s="1">
        <f t="shared" si="42"/>
        <v>-315.21582441802309</v>
      </c>
      <c r="F369" s="6">
        <f t="shared" si="43"/>
        <v>53623.269099344361</v>
      </c>
    </row>
    <row r="370" spans="2:6" x14ac:dyDescent="0.25">
      <c r="B370">
        <v>363</v>
      </c>
      <c r="C370" s="1">
        <f t="shared" si="40"/>
        <v>-368.38310654402289</v>
      </c>
      <c r="D370" s="1">
        <f t="shared" si="41"/>
        <v>-52.858128144359014</v>
      </c>
      <c r="E370" s="1">
        <f t="shared" si="42"/>
        <v>-315.52497839966389</v>
      </c>
      <c r="F370" s="6">
        <f t="shared" si="43"/>
        <v>53307.744120944699</v>
      </c>
    </row>
    <row r="371" spans="2:6" x14ac:dyDescent="0.25">
      <c r="B371">
        <v>364</v>
      </c>
      <c r="C371" s="1">
        <f t="shared" si="40"/>
        <v>-368.38310654402289</v>
      </c>
      <c r="D371" s="1">
        <f t="shared" si="41"/>
        <v>-52.548670954005502</v>
      </c>
      <c r="E371" s="1">
        <f t="shared" si="42"/>
        <v>-315.83443559001745</v>
      </c>
      <c r="F371" s="6">
        <f t="shared" si="43"/>
        <v>52991.90968535468</v>
      </c>
    </row>
    <row r="372" spans="2:6" x14ac:dyDescent="0.25">
      <c r="B372">
        <v>365</v>
      </c>
      <c r="C372" s="1">
        <f t="shared" si="40"/>
        <v>-368.38310654402289</v>
      </c>
      <c r="D372" s="1">
        <f t="shared" si="41"/>
        <v>-52.238910257561436</v>
      </c>
      <c r="E372" s="1">
        <f t="shared" si="42"/>
        <v>-316.14419628646147</v>
      </c>
      <c r="F372" s="6">
        <f t="shared" si="43"/>
        <v>52675.765489068217</v>
      </c>
    </row>
    <row r="373" spans="2:6" x14ac:dyDescent="0.25">
      <c r="B373">
        <v>366</v>
      </c>
      <c r="C373" s="1">
        <f t="shared" si="40"/>
        <v>-368.38310654402289</v>
      </c>
      <c r="D373" s="1">
        <f t="shared" si="41"/>
        <v>-51.928845757357415</v>
      </c>
      <c r="E373" s="1">
        <f t="shared" si="42"/>
        <v>-316.45426078666549</v>
      </c>
      <c r="F373" s="6">
        <f t="shared" si="43"/>
        <v>52359.311228281549</v>
      </c>
    </row>
    <row r="374" spans="2:6" x14ac:dyDescent="0.25">
      <c r="B374">
        <v>367</v>
      </c>
      <c r="C374" s="1">
        <f t="shared" si="40"/>
        <v>-368.38310654402289</v>
      </c>
      <c r="D374" s="1">
        <f t="shared" si="41"/>
        <v>-51.618477155432025</v>
      </c>
      <c r="E374" s="1">
        <f t="shared" si="42"/>
        <v>-316.76462938859089</v>
      </c>
      <c r="F374" s="6">
        <f t="shared" si="43"/>
        <v>52042.546598892957</v>
      </c>
    </row>
    <row r="375" spans="2:6" x14ac:dyDescent="0.25">
      <c r="B375">
        <v>368</v>
      </c>
      <c r="C375" s="1">
        <f t="shared" si="40"/>
        <v>-368.38310654402289</v>
      </c>
      <c r="D375" s="1">
        <f t="shared" si="41"/>
        <v>-51.307804153531677</v>
      </c>
      <c r="E375" s="1">
        <f t="shared" si="42"/>
        <v>-317.07530239049117</v>
      </c>
      <c r="F375" s="6">
        <f t="shared" si="43"/>
        <v>51725.471296502466</v>
      </c>
    </row>
    <row r="376" spans="2:6" x14ac:dyDescent="0.25">
      <c r="B376">
        <v>369</v>
      </c>
      <c r="C376" s="1">
        <f t="shared" si="40"/>
        <v>-368.38310654402289</v>
      </c>
      <c r="D376" s="1">
        <f t="shared" si="41"/>
        <v>-50.996826453110245</v>
      </c>
      <c r="E376" s="1">
        <f t="shared" si="42"/>
        <v>-317.38628009091263</v>
      </c>
      <c r="F376" s="6">
        <f t="shared" si="43"/>
        <v>51408.085016411555</v>
      </c>
    </row>
    <row r="377" spans="2:6" x14ac:dyDescent="0.25">
      <c r="B377">
        <v>370</v>
      </c>
      <c r="C377" s="1">
        <f t="shared" si="40"/>
        <v>-368.38310654402289</v>
      </c>
      <c r="D377" s="1">
        <f t="shared" si="41"/>
        <v>-50.685543755328766</v>
      </c>
      <c r="E377" s="1">
        <f t="shared" si="42"/>
        <v>-317.69756278869409</v>
      </c>
      <c r="F377" s="6">
        <f t="shared" si="43"/>
        <v>51090.387453622861</v>
      </c>
    </row>
    <row r="378" spans="2:6" x14ac:dyDescent="0.25">
      <c r="B378">
        <v>371</v>
      </c>
      <c r="C378" s="1">
        <f t="shared" si="40"/>
        <v>-368.38310654402289</v>
      </c>
      <c r="D378" s="1">
        <f t="shared" si="41"/>
        <v>-50.373955761055235</v>
      </c>
      <c r="E378" s="1">
        <f t="shared" si="42"/>
        <v>-318.00915078296765</v>
      </c>
      <c r="F378" s="6">
        <f t="shared" si="43"/>
        <v>50772.37830283989</v>
      </c>
    </row>
    <row r="379" spans="2:6" x14ac:dyDescent="0.25">
      <c r="B379">
        <v>372</v>
      </c>
      <c r="C379" s="1">
        <f t="shared" si="40"/>
        <v>-368.38310654402289</v>
      </c>
      <c r="D379" s="1">
        <f t="shared" si="41"/>
        <v>-50.062062170864245</v>
      </c>
      <c r="E379" s="1">
        <f t="shared" si="42"/>
        <v>-318.32104437315866</v>
      </c>
      <c r="F379" s="6">
        <f t="shared" si="43"/>
        <v>50454.057258466732</v>
      </c>
    </row>
    <row r="380" spans="2:6" x14ac:dyDescent="0.25">
      <c r="B380">
        <v>373</v>
      </c>
      <c r="C380" s="1">
        <f t="shared" si="40"/>
        <v>-368.38310654402289</v>
      </c>
      <c r="D380" s="1">
        <f t="shared" si="41"/>
        <v>-49.749862685036732</v>
      </c>
      <c r="E380" s="1">
        <f t="shared" si="42"/>
        <v>-318.63324385898613</v>
      </c>
      <c r="F380" s="6">
        <f t="shared" si="43"/>
        <v>50135.424014607743</v>
      </c>
    </row>
    <row r="381" spans="2:6" x14ac:dyDescent="0.25">
      <c r="B381">
        <v>374</v>
      </c>
      <c r="C381" s="1">
        <f t="shared" si="40"/>
        <v>-368.38310654402289</v>
      </c>
      <c r="D381" s="1">
        <f t="shared" si="41"/>
        <v>-49.437357003559654</v>
      </c>
      <c r="E381" s="1">
        <f t="shared" si="42"/>
        <v>-318.94574954046328</v>
      </c>
      <c r="F381" s="6">
        <f t="shared" si="43"/>
        <v>49816.478265067279</v>
      </c>
    </row>
    <row r="382" spans="2:6" x14ac:dyDescent="0.25">
      <c r="B382">
        <v>375</v>
      </c>
      <c r="C382" s="1">
        <f t="shared" si="40"/>
        <v>-368.38310654402289</v>
      </c>
      <c r="D382" s="1">
        <f t="shared" si="41"/>
        <v>-49.124544826125735</v>
      </c>
      <c r="E382" s="1">
        <f t="shared" si="42"/>
        <v>-319.25856171789718</v>
      </c>
      <c r="F382" s="6">
        <f t="shared" si="43"/>
        <v>49497.219703349379</v>
      </c>
    </row>
    <row r="383" spans="2:6" x14ac:dyDescent="0.25">
      <c r="B383">
        <v>376</v>
      </c>
      <c r="C383" s="1">
        <f t="shared" si="40"/>
        <v>-368.38310654402289</v>
      </c>
      <c r="D383" s="1">
        <f t="shared" si="41"/>
        <v>-48.811425852133176</v>
      </c>
      <c r="E383" s="1">
        <f t="shared" si="42"/>
        <v>-319.57168069188975</v>
      </c>
      <c r="F383" s="6">
        <f t="shared" si="43"/>
        <v>49177.648022657493</v>
      </c>
    </row>
    <row r="384" spans="2:6" x14ac:dyDescent="0.25">
      <c r="B384">
        <v>377</v>
      </c>
      <c r="C384" s="1">
        <f t="shared" si="40"/>
        <v>-368.38310654402289</v>
      </c>
      <c r="D384" s="1">
        <f t="shared" si="41"/>
        <v>-48.497999780685362</v>
      </c>
      <c r="E384" s="1">
        <f t="shared" si="42"/>
        <v>-319.88510676333749</v>
      </c>
      <c r="F384" s="6">
        <f t="shared" si="43"/>
        <v>48857.762915894156</v>
      </c>
    </row>
    <row r="385" spans="2:6" x14ac:dyDescent="0.25">
      <c r="B385">
        <v>378</v>
      </c>
      <c r="C385" s="1">
        <f t="shared" si="40"/>
        <v>-368.38310654402289</v>
      </c>
      <c r="D385" s="1">
        <f t="shared" si="41"/>
        <v>-48.184266310590559</v>
      </c>
      <c r="E385" s="1">
        <f t="shared" si="42"/>
        <v>-320.19884023343241</v>
      </c>
      <c r="F385" s="6">
        <f t="shared" si="43"/>
        <v>48537.564075660724</v>
      </c>
    </row>
    <row r="386" spans="2:6" x14ac:dyDescent="0.25">
      <c r="B386">
        <v>379</v>
      </c>
      <c r="C386" s="1">
        <f t="shared" si="40"/>
        <v>-368.38310654402289</v>
      </c>
      <c r="D386" s="1">
        <f t="shared" si="41"/>
        <v>-47.870225140361612</v>
      </c>
      <c r="E386" s="1">
        <f t="shared" si="42"/>
        <v>-320.51288140366125</v>
      </c>
      <c r="F386" s="6">
        <f t="shared" si="43"/>
        <v>48217.051194257067</v>
      </c>
    </row>
    <row r="387" spans="2:6" x14ac:dyDescent="0.25">
      <c r="B387">
        <v>380</v>
      </c>
      <c r="C387" s="1">
        <f t="shared" si="40"/>
        <v>-368.38310654402289</v>
      </c>
      <c r="D387" s="1">
        <f t="shared" si="41"/>
        <v>-47.555875968215716</v>
      </c>
      <c r="E387" s="1">
        <f t="shared" si="42"/>
        <v>-320.82723057580716</v>
      </c>
      <c r="F387" s="6">
        <f t="shared" si="43"/>
        <v>47896.223963681259</v>
      </c>
    </row>
    <row r="388" spans="2:6" x14ac:dyDescent="0.25">
      <c r="B388">
        <v>381</v>
      </c>
      <c r="C388" s="1">
        <f t="shared" si="40"/>
        <v>-368.38310654402289</v>
      </c>
      <c r="D388" s="1">
        <f t="shared" si="41"/>
        <v>-47.241218492074061</v>
      </c>
      <c r="E388" s="1">
        <f t="shared" si="42"/>
        <v>-321.1418880519488</v>
      </c>
      <c r="F388" s="6">
        <f t="shared" si="43"/>
        <v>47575.082075629311</v>
      </c>
    </row>
    <row r="389" spans="2:6" x14ac:dyDescent="0.25">
      <c r="B389">
        <v>382</v>
      </c>
      <c r="C389" s="1">
        <f t="shared" si="40"/>
        <v>-368.38310654402289</v>
      </c>
      <c r="D389" s="1">
        <f t="shared" si="41"/>
        <v>-46.92625240956157</v>
      </c>
      <c r="E389" s="1">
        <f t="shared" si="42"/>
        <v>-321.45685413446137</v>
      </c>
      <c r="F389" s="6">
        <f t="shared" si="43"/>
        <v>47253.625221494847</v>
      </c>
    </row>
    <row r="390" spans="2:6" x14ac:dyDescent="0.25">
      <c r="B390">
        <v>383</v>
      </c>
      <c r="C390" s="1">
        <f t="shared" si="40"/>
        <v>-368.38310654402289</v>
      </c>
      <c r="D390" s="1">
        <f t="shared" si="41"/>
        <v>-46.610977418006605</v>
      </c>
      <c r="E390" s="1">
        <f t="shared" si="42"/>
        <v>-321.7721291260163</v>
      </c>
      <c r="F390" s="6">
        <f t="shared" si="43"/>
        <v>46931.85309236883</v>
      </c>
    </row>
    <row r="391" spans="2:6" x14ac:dyDescent="0.25">
      <c r="B391">
        <v>384</v>
      </c>
      <c r="C391" s="1">
        <f t="shared" si="40"/>
        <v>-368.38310654402289</v>
      </c>
      <c r="D391" s="1">
        <f t="shared" si="41"/>
        <v>-46.295393214440715</v>
      </c>
      <c r="E391" s="1">
        <f t="shared" si="42"/>
        <v>-322.08771332958219</v>
      </c>
      <c r="F391" s="6">
        <f t="shared" si="43"/>
        <v>46609.765379039251</v>
      </c>
    </row>
    <row r="392" spans="2:6" x14ac:dyDescent="0.25">
      <c r="B392">
        <v>385</v>
      </c>
      <c r="C392" s="1">
        <f t="shared" si="40"/>
        <v>-368.38310654402289</v>
      </c>
      <c r="D392" s="1">
        <f t="shared" si="41"/>
        <v>-45.979499495598233</v>
      </c>
      <c r="E392" s="1">
        <f t="shared" si="42"/>
        <v>-322.40360704842465</v>
      </c>
      <c r="F392" s="6">
        <f t="shared" si="43"/>
        <v>46287.361771990829</v>
      </c>
    </row>
    <row r="393" spans="2:6" x14ac:dyDescent="0.25">
      <c r="B393">
        <v>386</v>
      </c>
      <c r="C393" s="1">
        <f t="shared" ref="C393:C456" si="44">PMT($C$2/$C$4,$C$3*$C$4,$C$5)</f>
        <v>-368.38310654402289</v>
      </c>
      <c r="D393" s="1">
        <f t="shared" ref="D393:D456" si="45">IPMT($C$2/$C$4,B393,$C$3*$C$4,$C$5)</f>
        <v>-45.663295957916134</v>
      </c>
      <c r="E393" s="1">
        <f t="shared" ref="E393:E456" si="46">PPMT($C$2/$C$4,B393,$C$3*$C$4,$C$5)</f>
        <v>-322.7198105861068</v>
      </c>
      <c r="F393" s="6">
        <f t="shared" si="43"/>
        <v>45964.641961404719</v>
      </c>
    </row>
    <row r="394" spans="2:6" x14ac:dyDescent="0.25">
      <c r="B394">
        <v>387</v>
      </c>
      <c r="C394" s="1">
        <f t="shared" si="44"/>
        <v>-368.38310654402289</v>
      </c>
      <c r="D394" s="1">
        <f t="shared" si="45"/>
        <v>-45.346782297533601</v>
      </c>
      <c r="E394" s="1">
        <f t="shared" si="46"/>
        <v>-323.03632424648936</v>
      </c>
      <c r="F394" s="6">
        <f t="shared" ref="F394:F457" si="47">F393+E394</f>
        <v>45641.605637158231</v>
      </c>
    </row>
    <row r="395" spans="2:6" x14ac:dyDescent="0.25">
      <c r="B395">
        <v>388</v>
      </c>
      <c r="C395" s="1">
        <f t="shared" si="44"/>
        <v>-368.38310654402289</v>
      </c>
      <c r="D395" s="1">
        <f t="shared" si="45"/>
        <v>-45.029958210291866</v>
      </c>
      <c r="E395" s="1">
        <f t="shared" si="46"/>
        <v>-323.35314833373104</v>
      </c>
      <c r="F395" s="6">
        <f t="shared" si="47"/>
        <v>45318.252488824503</v>
      </c>
    </row>
    <row r="396" spans="2:6" x14ac:dyDescent="0.25">
      <c r="B396">
        <v>389</v>
      </c>
      <c r="C396" s="1">
        <f t="shared" si="44"/>
        <v>-368.38310654402289</v>
      </c>
      <c r="D396" s="1">
        <f t="shared" si="45"/>
        <v>-44.712823391733771</v>
      </c>
      <c r="E396" s="1">
        <f t="shared" si="46"/>
        <v>-323.67028315228913</v>
      </c>
      <c r="F396" s="6">
        <f t="shared" si="47"/>
        <v>44994.58220567221</v>
      </c>
    </row>
    <row r="397" spans="2:6" x14ac:dyDescent="0.25">
      <c r="B397">
        <v>390</v>
      </c>
      <c r="C397" s="1">
        <f t="shared" si="44"/>
        <v>-368.38310654402289</v>
      </c>
      <c r="D397" s="1">
        <f t="shared" si="45"/>
        <v>-44.395377537103641</v>
      </c>
      <c r="E397" s="1">
        <f t="shared" si="46"/>
        <v>-323.98772900691927</v>
      </c>
      <c r="F397" s="6">
        <f t="shared" si="47"/>
        <v>44670.59447666529</v>
      </c>
    </row>
    <row r="398" spans="2:6" x14ac:dyDescent="0.25">
      <c r="B398">
        <v>391</v>
      </c>
      <c r="C398" s="1">
        <f t="shared" si="44"/>
        <v>-368.38310654402289</v>
      </c>
      <c r="D398" s="1">
        <f t="shared" si="45"/>
        <v>-44.077620341346858</v>
      </c>
      <c r="E398" s="1">
        <f t="shared" si="46"/>
        <v>-324.30548620267604</v>
      </c>
      <c r="F398" s="6">
        <f t="shared" si="47"/>
        <v>44346.288990462614</v>
      </c>
    </row>
    <row r="399" spans="2:6" x14ac:dyDescent="0.25">
      <c r="B399">
        <v>392</v>
      </c>
      <c r="C399" s="1">
        <f t="shared" si="44"/>
        <v>-368.38310654402289</v>
      </c>
      <c r="D399" s="1">
        <f t="shared" si="45"/>
        <v>-43.759551499109612</v>
      </c>
      <c r="E399" s="1">
        <f t="shared" si="46"/>
        <v>-324.62355504491325</v>
      </c>
      <c r="F399" s="6">
        <f t="shared" si="47"/>
        <v>44021.665435417701</v>
      </c>
    </row>
    <row r="400" spans="2:6" x14ac:dyDescent="0.25">
      <c r="B400">
        <v>393</v>
      </c>
      <c r="C400" s="1">
        <f t="shared" si="44"/>
        <v>-368.38310654402289</v>
      </c>
      <c r="D400" s="1">
        <f t="shared" si="45"/>
        <v>-43.441170704738646</v>
      </c>
      <c r="E400" s="1">
        <f t="shared" si="46"/>
        <v>-324.94193583928427</v>
      </c>
      <c r="F400" s="6">
        <f t="shared" si="47"/>
        <v>43696.723499578417</v>
      </c>
    </row>
    <row r="401" spans="2:6" x14ac:dyDescent="0.25">
      <c r="B401">
        <v>394</v>
      </c>
      <c r="C401" s="1">
        <f t="shared" si="44"/>
        <v>-368.38310654402289</v>
      </c>
      <c r="D401" s="1">
        <f t="shared" si="45"/>
        <v>-43.122477652280878</v>
      </c>
      <c r="E401" s="1">
        <f t="shared" si="46"/>
        <v>-325.26062889174204</v>
      </c>
      <c r="F401" s="6">
        <f t="shared" si="47"/>
        <v>43371.462870686672</v>
      </c>
    </row>
    <row r="402" spans="2:6" x14ac:dyDescent="0.25">
      <c r="B402">
        <v>395</v>
      </c>
      <c r="C402" s="1">
        <f t="shared" si="44"/>
        <v>-368.38310654402289</v>
      </c>
      <c r="D402" s="1">
        <f t="shared" si="45"/>
        <v>-42.80347203548321</v>
      </c>
      <c r="E402" s="1">
        <f t="shared" si="46"/>
        <v>-325.5796345085397</v>
      </c>
      <c r="F402" s="6">
        <f t="shared" si="47"/>
        <v>43045.883236178131</v>
      </c>
    </row>
    <row r="403" spans="2:6" x14ac:dyDescent="0.25">
      <c r="B403">
        <v>396</v>
      </c>
      <c r="C403" s="1">
        <f t="shared" si="44"/>
        <v>-368.38310654402289</v>
      </c>
      <c r="D403" s="1">
        <f t="shared" si="45"/>
        <v>-42.484153547792154</v>
      </c>
      <c r="E403" s="1">
        <f t="shared" si="46"/>
        <v>-325.89895299623078</v>
      </c>
      <c r="F403" s="6">
        <f t="shared" si="47"/>
        <v>42719.984283181904</v>
      </c>
    </row>
    <row r="404" spans="2:6" x14ac:dyDescent="0.25">
      <c r="B404">
        <v>397</v>
      </c>
      <c r="C404" s="1">
        <f t="shared" si="44"/>
        <v>-368.38310654402289</v>
      </c>
      <c r="D404" s="1">
        <f t="shared" si="45"/>
        <v>-42.16452188235354</v>
      </c>
      <c r="E404" s="1">
        <f t="shared" si="46"/>
        <v>-326.21858466166935</v>
      </c>
      <c r="F404" s="6">
        <f t="shared" si="47"/>
        <v>42393.765698520234</v>
      </c>
    </row>
    <row r="405" spans="2:6" x14ac:dyDescent="0.25">
      <c r="B405">
        <v>398</v>
      </c>
      <c r="C405" s="1">
        <f t="shared" si="44"/>
        <v>-368.38310654402289</v>
      </c>
      <c r="D405" s="1">
        <f t="shared" si="45"/>
        <v>-41.844576732012278</v>
      </c>
      <c r="E405" s="1">
        <f t="shared" si="46"/>
        <v>-326.53852981201061</v>
      </c>
      <c r="F405" s="6">
        <f t="shared" si="47"/>
        <v>42067.227168708225</v>
      </c>
    </row>
    <row r="406" spans="2:6" x14ac:dyDescent="0.25">
      <c r="B406">
        <v>399</v>
      </c>
      <c r="C406" s="1">
        <f t="shared" si="44"/>
        <v>-368.38310654402289</v>
      </c>
      <c r="D406" s="1">
        <f t="shared" si="45"/>
        <v>-41.524317789312036</v>
      </c>
      <c r="E406" s="1">
        <f t="shared" si="46"/>
        <v>-326.85878875471087</v>
      </c>
      <c r="F406" s="6">
        <f t="shared" si="47"/>
        <v>41740.368379953514</v>
      </c>
    </row>
    <row r="407" spans="2:6" x14ac:dyDescent="0.25">
      <c r="B407">
        <v>400</v>
      </c>
      <c r="C407" s="1">
        <f t="shared" si="44"/>
        <v>-368.38310654402289</v>
      </c>
      <c r="D407" s="1">
        <f t="shared" si="45"/>
        <v>-41.20374474649492</v>
      </c>
      <c r="E407" s="1">
        <f t="shared" si="46"/>
        <v>-327.17936179752797</v>
      </c>
      <c r="F407" s="6">
        <f t="shared" si="47"/>
        <v>41413.189018155987</v>
      </c>
    </row>
    <row r="408" spans="2:6" x14ac:dyDescent="0.25">
      <c r="B408">
        <v>401</v>
      </c>
      <c r="C408" s="1">
        <f t="shared" si="44"/>
        <v>-368.38310654402289</v>
      </c>
      <c r="D408" s="1">
        <f t="shared" si="45"/>
        <v>-40.882857295501189</v>
      </c>
      <c r="E408" s="1">
        <f t="shared" si="46"/>
        <v>-327.5002492485217</v>
      </c>
      <c r="F408" s="6">
        <f t="shared" si="47"/>
        <v>41085.688768907465</v>
      </c>
    </row>
    <row r="409" spans="2:6" x14ac:dyDescent="0.25">
      <c r="B409">
        <v>402</v>
      </c>
      <c r="C409" s="1">
        <f t="shared" si="44"/>
        <v>-368.38310654402289</v>
      </c>
      <c r="D409" s="1">
        <f t="shared" si="45"/>
        <v>-40.56165512796899</v>
      </c>
      <c r="E409" s="1">
        <f t="shared" si="46"/>
        <v>-327.82145141605389</v>
      </c>
      <c r="F409" s="6">
        <f t="shared" si="47"/>
        <v>40757.867317491407</v>
      </c>
    </row>
    <row r="410" spans="2:6" x14ac:dyDescent="0.25">
      <c r="B410">
        <v>403</v>
      </c>
      <c r="C410" s="1">
        <f t="shared" si="44"/>
        <v>-368.38310654402289</v>
      </c>
      <c r="D410" s="1">
        <f t="shared" si="45"/>
        <v>-40.24013793523401</v>
      </c>
      <c r="E410" s="1">
        <f t="shared" si="46"/>
        <v>-328.14296860878886</v>
      </c>
      <c r="F410" s="6">
        <f t="shared" si="47"/>
        <v>40429.724348882621</v>
      </c>
    </row>
    <row r="411" spans="2:6" x14ac:dyDescent="0.25">
      <c r="B411">
        <v>404</v>
      </c>
      <c r="C411" s="1">
        <f t="shared" si="44"/>
        <v>-368.38310654402289</v>
      </c>
      <c r="D411" s="1">
        <f t="shared" si="45"/>
        <v>-39.918305408329239</v>
      </c>
      <c r="E411" s="1">
        <f t="shared" si="46"/>
        <v>-328.46480113569362</v>
      </c>
      <c r="F411" s="6">
        <f t="shared" si="47"/>
        <v>40101.259547746929</v>
      </c>
    </row>
    <row r="412" spans="2:6" x14ac:dyDescent="0.25">
      <c r="B412">
        <v>405</v>
      </c>
      <c r="C412" s="1">
        <f t="shared" si="44"/>
        <v>-368.38310654402289</v>
      </c>
      <c r="D412" s="1">
        <f t="shared" si="45"/>
        <v>-39.596157237984613</v>
      </c>
      <c r="E412" s="1">
        <f t="shared" si="46"/>
        <v>-328.78694930603825</v>
      </c>
      <c r="F412" s="6">
        <f t="shared" si="47"/>
        <v>39772.472598440894</v>
      </c>
    </row>
    <row r="413" spans="2:6" x14ac:dyDescent="0.25">
      <c r="B413">
        <v>406</v>
      </c>
      <c r="C413" s="1">
        <f t="shared" si="44"/>
        <v>-368.38310654402289</v>
      </c>
      <c r="D413" s="1">
        <f t="shared" si="45"/>
        <v>-39.273693114626766</v>
      </c>
      <c r="E413" s="1">
        <f t="shared" si="46"/>
        <v>-329.10941342939617</v>
      </c>
      <c r="F413" s="6">
        <f t="shared" si="47"/>
        <v>39443.363185011498</v>
      </c>
    </row>
    <row r="414" spans="2:6" x14ac:dyDescent="0.25">
      <c r="B414">
        <v>407</v>
      </c>
      <c r="C414" s="1">
        <f t="shared" si="44"/>
        <v>-368.38310654402289</v>
      </c>
      <c r="D414" s="1">
        <f t="shared" si="45"/>
        <v>-38.950912728378711</v>
      </c>
      <c r="E414" s="1">
        <f t="shared" si="46"/>
        <v>-329.43219381564421</v>
      </c>
      <c r="F414" s="6">
        <f t="shared" si="47"/>
        <v>39113.930991195855</v>
      </c>
    </row>
    <row r="415" spans="2:6" x14ac:dyDescent="0.25">
      <c r="B415">
        <v>408</v>
      </c>
      <c r="C415" s="1">
        <f t="shared" si="44"/>
        <v>-368.38310654402289</v>
      </c>
      <c r="D415" s="1">
        <f t="shared" si="45"/>
        <v>-38.627815769059524</v>
      </c>
      <c r="E415" s="1">
        <f t="shared" si="46"/>
        <v>-329.75529077496338</v>
      </c>
      <c r="F415" s="6">
        <f t="shared" si="47"/>
        <v>38784.175700420892</v>
      </c>
    </row>
    <row r="416" spans="2:6" x14ac:dyDescent="0.25">
      <c r="B416">
        <v>409</v>
      </c>
      <c r="C416" s="1">
        <f t="shared" si="44"/>
        <v>-368.38310654402289</v>
      </c>
      <c r="D416" s="1">
        <f t="shared" si="45"/>
        <v>-38.304401926184077</v>
      </c>
      <c r="E416" s="1">
        <f t="shared" si="46"/>
        <v>-330.07870461783881</v>
      </c>
      <c r="F416" s="6">
        <f t="shared" si="47"/>
        <v>38454.096995803055</v>
      </c>
    </row>
    <row r="417" spans="2:6" x14ac:dyDescent="0.25">
      <c r="B417">
        <v>410</v>
      </c>
      <c r="C417" s="1">
        <f t="shared" si="44"/>
        <v>-368.38310654402289</v>
      </c>
      <c r="D417" s="1">
        <f t="shared" si="45"/>
        <v>-37.980670888962734</v>
      </c>
      <c r="E417" s="1">
        <f t="shared" si="46"/>
        <v>-330.40243565506017</v>
      </c>
      <c r="F417" s="6">
        <f t="shared" si="47"/>
        <v>38123.694560147997</v>
      </c>
    </row>
    <row r="418" spans="2:6" x14ac:dyDescent="0.25">
      <c r="B418">
        <v>411</v>
      </c>
      <c r="C418" s="1">
        <f t="shared" si="44"/>
        <v>-368.38310654402289</v>
      </c>
      <c r="D418" s="1">
        <f t="shared" si="45"/>
        <v>-37.656622346301035</v>
      </c>
      <c r="E418" s="1">
        <f t="shared" si="46"/>
        <v>-330.72648419772185</v>
      </c>
      <c r="F418" s="6">
        <f t="shared" si="47"/>
        <v>37792.968075950273</v>
      </c>
    </row>
    <row r="419" spans="2:6" x14ac:dyDescent="0.25">
      <c r="B419">
        <v>412</v>
      </c>
      <c r="C419" s="1">
        <f t="shared" si="44"/>
        <v>-368.38310654402289</v>
      </c>
      <c r="D419" s="1">
        <f t="shared" si="45"/>
        <v>-37.332255986799424</v>
      </c>
      <c r="E419" s="1">
        <f t="shared" si="46"/>
        <v>-331.0508505572235</v>
      </c>
      <c r="F419" s="6">
        <f t="shared" si="47"/>
        <v>37461.917225393052</v>
      </c>
    </row>
    <row r="420" spans="2:6" x14ac:dyDescent="0.25">
      <c r="B420">
        <v>413</v>
      </c>
      <c r="C420" s="1">
        <f t="shared" si="44"/>
        <v>-368.38310654402289</v>
      </c>
      <c r="D420" s="1">
        <f t="shared" si="45"/>
        <v>-37.007571498752924</v>
      </c>
      <c r="E420" s="1">
        <f t="shared" si="46"/>
        <v>-331.37553504527</v>
      </c>
      <c r="F420" s="6">
        <f t="shared" si="47"/>
        <v>37130.541690347782</v>
      </c>
    </row>
    <row r="421" spans="2:6" x14ac:dyDescent="0.25">
      <c r="B421">
        <v>414</v>
      </c>
      <c r="C421" s="1">
        <f t="shared" si="44"/>
        <v>-368.38310654402289</v>
      </c>
      <c r="D421" s="1">
        <f t="shared" si="45"/>
        <v>-36.682568570150828</v>
      </c>
      <c r="E421" s="1">
        <f t="shared" si="46"/>
        <v>-331.70053797387203</v>
      </c>
      <c r="F421" s="6">
        <f t="shared" si="47"/>
        <v>36798.841152373912</v>
      </c>
    </row>
    <row r="422" spans="2:6" x14ac:dyDescent="0.25">
      <c r="B422">
        <v>415</v>
      </c>
      <c r="C422" s="1">
        <f t="shared" si="44"/>
        <v>-368.38310654402289</v>
      </c>
      <c r="D422" s="1">
        <f t="shared" si="45"/>
        <v>-36.357246888676457</v>
      </c>
      <c r="E422" s="1">
        <f t="shared" si="46"/>
        <v>-332.02585965534644</v>
      </c>
      <c r="F422" s="6">
        <f t="shared" si="47"/>
        <v>36466.815292718566</v>
      </c>
    </row>
    <row r="423" spans="2:6" x14ac:dyDescent="0.25">
      <c r="B423">
        <v>416</v>
      </c>
      <c r="C423" s="1">
        <f t="shared" si="44"/>
        <v>-368.38310654402289</v>
      </c>
      <c r="D423" s="1">
        <f t="shared" si="45"/>
        <v>-36.031606141706781</v>
      </c>
      <c r="E423" s="1">
        <f t="shared" si="46"/>
        <v>-332.35150040231611</v>
      </c>
      <c r="F423" s="6">
        <f t="shared" si="47"/>
        <v>36134.463792316252</v>
      </c>
    </row>
    <row r="424" spans="2:6" x14ac:dyDescent="0.25">
      <c r="B424">
        <v>417</v>
      </c>
      <c r="C424" s="1">
        <f t="shared" si="44"/>
        <v>-368.38310654402289</v>
      </c>
      <c r="D424" s="1">
        <f t="shared" si="45"/>
        <v>-35.705646016312201</v>
      </c>
      <c r="E424" s="1">
        <f t="shared" si="46"/>
        <v>-332.67746052771071</v>
      </c>
      <c r="F424" s="6">
        <f t="shared" si="47"/>
        <v>35801.786331788542</v>
      </c>
    </row>
    <row r="425" spans="2:6" x14ac:dyDescent="0.25">
      <c r="B425">
        <v>418</v>
      </c>
      <c r="C425" s="1">
        <f t="shared" si="44"/>
        <v>-368.38310654402289</v>
      </c>
      <c r="D425" s="1">
        <f t="shared" si="45"/>
        <v>-35.379366199256189</v>
      </c>
      <c r="E425" s="1">
        <f t="shared" si="46"/>
        <v>-333.0037403447667</v>
      </c>
      <c r="F425" s="6">
        <f t="shared" si="47"/>
        <v>35468.782591443778</v>
      </c>
    </row>
    <row r="426" spans="2:6" x14ac:dyDescent="0.25">
      <c r="B426">
        <v>419</v>
      </c>
      <c r="C426" s="1">
        <f t="shared" si="44"/>
        <v>-368.38310654402289</v>
      </c>
      <c r="D426" s="1">
        <f t="shared" si="45"/>
        <v>-35.052766376994974</v>
      </c>
      <c r="E426" s="1">
        <f t="shared" si="46"/>
        <v>-333.33034016702794</v>
      </c>
      <c r="F426" s="6">
        <f t="shared" si="47"/>
        <v>35135.452251276751</v>
      </c>
    </row>
    <row r="427" spans="2:6" x14ac:dyDescent="0.25">
      <c r="B427">
        <v>420</v>
      </c>
      <c r="C427" s="1">
        <f t="shared" si="44"/>
        <v>-368.38310654402289</v>
      </c>
      <c r="D427" s="1">
        <f t="shared" si="45"/>
        <v>-34.725846235677309</v>
      </c>
      <c r="E427" s="1">
        <f t="shared" si="46"/>
        <v>-333.6572603083456</v>
      </c>
      <c r="F427" s="6">
        <f t="shared" si="47"/>
        <v>34801.794990968403</v>
      </c>
    </row>
    <row r="428" spans="2:6" x14ac:dyDescent="0.25">
      <c r="B428">
        <v>421</v>
      </c>
      <c r="C428" s="1">
        <f t="shared" si="44"/>
        <v>-368.38310654402289</v>
      </c>
      <c r="D428" s="1">
        <f t="shared" si="45"/>
        <v>-34.398605461144122</v>
      </c>
      <c r="E428" s="1">
        <f t="shared" si="46"/>
        <v>-333.98450108287875</v>
      </c>
      <c r="F428" s="6">
        <f t="shared" si="47"/>
        <v>34467.810489885524</v>
      </c>
    </row>
    <row r="429" spans="2:6" x14ac:dyDescent="0.25">
      <c r="B429">
        <v>422</v>
      </c>
      <c r="C429" s="1">
        <f t="shared" si="44"/>
        <v>-368.38310654402289</v>
      </c>
      <c r="D429" s="1">
        <f t="shared" si="45"/>
        <v>-34.071043738928218</v>
      </c>
      <c r="E429" s="1">
        <f t="shared" si="46"/>
        <v>-334.31206280509468</v>
      </c>
      <c r="F429" s="6">
        <f t="shared" si="47"/>
        <v>34133.498427080427</v>
      </c>
    </row>
    <row r="430" spans="2:6" x14ac:dyDescent="0.25">
      <c r="B430">
        <v>423</v>
      </c>
      <c r="C430" s="1">
        <f t="shared" si="44"/>
        <v>-368.38310654402289</v>
      </c>
      <c r="D430" s="1">
        <f t="shared" si="45"/>
        <v>-33.743160754253999</v>
      </c>
      <c r="E430" s="1">
        <f t="shared" si="46"/>
        <v>-334.63994578976889</v>
      </c>
      <c r="F430" s="6">
        <f t="shared" si="47"/>
        <v>33798.858481290656</v>
      </c>
    </row>
    <row r="431" spans="2:6" x14ac:dyDescent="0.25">
      <c r="B431">
        <v>424</v>
      </c>
      <c r="C431" s="1">
        <f t="shared" si="44"/>
        <v>-368.38310654402289</v>
      </c>
      <c r="D431" s="1">
        <f t="shared" si="45"/>
        <v>-33.414956192037103</v>
      </c>
      <c r="E431" s="1">
        <f t="shared" si="46"/>
        <v>-334.9681503519858</v>
      </c>
      <c r="F431" s="6">
        <f t="shared" si="47"/>
        <v>33463.890330938673</v>
      </c>
    </row>
    <row r="432" spans="2:6" x14ac:dyDescent="0.25">
      <c r="B432">
        <v>425</v>
      </c>
      <c r="C432" s="1">
        <f t="shared" si="44"/>
        <v>-368.38310654402289</v>
      </c>
      <c r="D432" s="1">
        <f t="shared" si="45"/>
        <v>-33.086429736884192</v>
      </c>
      <c r="E432" s="1">
        <f t="shared" si="46"/>
        <v>-335.29667680713874</v>
      </c>
      <c r="F432" s="6">
        <f t="shared" si="47"/>
        <v>33128.593654131531</v>
      </c>
    </row>
    <row r="433" spans="2:6" x14ac:dyDescent="0.25">
      <c r="B433">
        <v>426</v>
      </c>
      <c r="C433" s="1">
        <f t="shared" si="44"/>
        <v>-368.38310654402289</v>
      </c>
      <c r="D433" s="1">
        <f t="shared" si="45"/>
        <v>-32.757581073092588</v>
      </c>
      <c r="E433" s="1">
        <f t="shared" si="46"/>
        <v>-335.62552547093031</v>
      </c>
      <c r="F433" s="6">
        <f t="shared" si="47"/>
        <v>32792.968128660599</v>
      </c>
    </row>
    <row r="434" spans="2:6" x14ac:dyDescent="0.25">
      <c r="B434">
        <v>427</v>
      </c>
      <c r="C434" s="1">
        <f t="shared" si="44"/>
        <v>-368.38310654402289</v>
      </c>
      <c r="D434" s="1">
        <f t="shared" si="45"/>
        <v>-32.428409884649938</v>
      </c>
      <c r="E434" s="1">
        <f t="shared" si="46"/>
        <v>-335.95469665937293</v>
      </c>
      <c r="F434" s="6">
        <f t="shared" si="47"/>
        <v>32457.013432001226</v>
      </c>
    </row>
    <row r="435" spans="2:6" x14ac:dyDescent="0.25">
      <c r="B435">
        <v>428</v>
      </c>
      <c r="C435" s="1">
        <f t="shared" si="44"/>
        <v>-368.38310654402289</v>
      </c>
      <c r="D435" s="1">
        <f t="shared" si="45"/>
        <v>-32.098915855234011</v>
      </c>
      <c r="E435" s="1">
        <f t="shared" si="46"/>
        <v>-336.28419068878884</v>
      </c>
      <c r="F435" s="6">
        <f t="shared" si="47"/>
        <v>32120.729241312438</v>
      </c>
    </row>
    <row r="436" spans="2:6" x14ac:dyDescent="0.25">
      <c r="B436">
        <v>429</v>
      </c>
      <c r="C436" s="1">
        <f t="shared" si="44"/>
        <v>-368.38310654402289</v>
      </c>
      <c r="D436" s="1">
        <f t="shared" si="45"/>
        <v>-31.769098668212319</v>
      </c>
      <c r="E436" s="1">
        <f t="shared" si="46"/>
        <v>-336.61400787581061</v>
      </c>
      <c r="F436" s="6">
        <f t="shared" si="47"/>
        <v>31784.115233436627</v>
      </c>
    </row>
    <row r="437" spans="2:6" x14ac:dyDescent="0.25">
      <c r="B437">
        <v>430</v>
      </c>
      <c r="C437" s="1">
        <f t="shared" si="44"/>
        <v>-368.38310654402289</v>
      </c>
      <c r="D437" s="1">
        <f t="shared" si="45"/>
        <v>-31.438958006641808</v>
      </c>
      <c r="E437" s="1">
        <f t="shared" si="46"/>
        <v>-336.94414853738112</v>
      </c>
      <c r="F437" s="6">
        <f t="shared" si="47"/>
        <v>31447.171084899244</v>
      </c>
    </row>
    <row r="438" spans="2:6" x14ac:dyDescent="0.25">
      <c r="B438">
        <v>431</v>
      </c>
      <c r="C438" s="1">
        <f t="shared" si="44"/>
        <v>-368.38310654402289</v>
      </c>
      <c r="D438" s="1">
        <f t="shared" si="45"/>
        <v>-31.108493553268605</v>
      </c>
      <c r="E438" s="1">
        <f t="shared" si="46"/>
        <v>-337.27461299075429</v>
      </c>
      <c r="F438" s="6">
        <f t="shared" si="47"/>
        <v>31109.896471908491</v>
      </c>
    </row>
    <row r="439" spans="2:6" x14ac:dyDescent="0.25">
      <c r="B439">
        <v>432</v>
      </c>
      <c r="C439" s="1">
        <f t="shared" si="44"/>
        <v>-368.38310654402289</v>
      </c>
      <c r="D439" s="1">
        <f t="shared" si="45"/>
        <v>-30.777704990527674</v>
      </c>
      <c r="E439" s="1">
        <f t="shared" si="46"/>
        <v>-337.60540155349526</v>
      </c>
      <c r="F439" s="6">
        <f t="shared" si="47"/>
        <v>30772.291070354997</v>
      </c>
    </row>
    <row r="440" spans="2:6" x14ac:dyDescent="0.25">
      <c r="B440">
        <v>433</v>
      </c>
      <c r="C440" s="1">
        <f t="shared" si="44"/>
        <v>-368.38310654402289</v>
      </c>
      <c r="D440" s="1">
        <f t="shared" si="45"/>
        <v>-30.44659200054252</v>
      </c>
      <c r="E440" s="1">
        <f t="shared" si="46"/>
        <v>-337.93651454348043</v>
      </c>
      <c r="F440" s="6">
        <f t="shared" si="47"/>
        <v>30434.354555811515</v>
      </c>
    </row>
    <row r="441" spans="2:6" x14ac:dyDescent="0.25">
      <c r="B441">
        <v>434</v>
      </c>
      <c r="C441" s="1">
        <f t="shared" si="44"/>
        <v>-368.38310654402289</v>
      </c>
      <c r="D441" s="1">
        <f t="shared" si="45"/>
        <v>-30.115154265124875</v>
      </c>
      <c r="E441" s="1">
        <f t="shared" si="46"/>
        <v>-338.26795227889801</v>
      </c>
      <c r="F441" s="6">
        <f t="shared" si="47"/>
        <v>30096.086603532618</v>
      </c>
    </row>
    <row r="442" spans="2:6" x14ac:dyDescent="0.25">
      <c r="B442">
        <v>435</v>
      </c>
      <c r="C442" s="1">
        <f t="shared" si="44"/>
        <v>-368.38310654402289</v>
      </c>
      <c r="D442" s="1">
        <f t="shared" si="45"/>
        <v>-29.783391465774418</v>
      </c>
      <c r="E442" s="1">
        <f t="shared" si="46"/>
        <v>-338.59971507824844</v>
      </c>
      <c r="F442" s="6">
        <f t="shared" si="47"/>
        <v>29757.486888454368</v>
      </c>
    </row>
    <row r="443" spans="2:6" x14ac:dyDescent="0.25">
      <c r="B443">
        <v>436</v>
      </c>
      <c r="C443" s="1">
        <f t="shared" si="44"/>
        <v>-368.38310654402289</v>
      </c>
      <c r="D443" s="1">
        <f t="shared" si="45"/>
        <v>-29.451303283678442</v>
      </c>
      <c r="E443" s="1">
        <f t="shared" si="46"/>
        <v>-338.93180326034451</v>
      </c>
      <c r="F443" s="6">
        <f t="shared" si="47"/>
        <v>29418.555085194024</v>
      </c>
    </row>
    <row r="444" spans="2:6" x14ac:dyDescent="0.25">
      <c r="B444">
        <v>437</v>
      </c>
      <c r="C444" s="1">
        <f t="shared" si="44"/>
        <v>-368.38310654402289</v>
      </c>
      <c r="D444" s="1">
        <f t="shared" si="45"/>
        <v>-29.118889399711566</v>
      </c>
      <c r="E444" s="1">
        <f t="shared" si="46"/>
        <v>-339.26421714431132</v>
      </c>
      <c r="F444" s="6">
        <f t="shared" si="47"/>
        <v>29079.290868049713</v>
      </c>
    </row>
    <row r="445" spans="2:6" x14ac:dyDescent="0.25">
      <c r="B445">
        <v>438</v>
      </c>
      <c r="C445" s="1">
        <f t="shared" si="44"/>
        <v>-368.38310654402289</v>
      </c>
      <c r="D445" s="1">
        <f t="shared" si="45"/>
        <v>-28.786149494435413</v>
      </c>
      <c r="E445" s="1">
        <f t="shared" si="46"/>
        <v>-339.5969570495875</v>
      </c>
      <c r="F445" s="6">
        <f t="shared" si="47"/>
        <v>28739.693911000126</v>
      </c>
    </row>
    <row r="446" spans="2:6" x14ac:dyDescent="0.25">
      <c r="B446">
        <v>439</v>
      </c>
      <c r="C446" s="1">
        <f t="shared" si="44"/>
        <v>-368.38310654402289</v>
      </c>
      <c r="D446" s="1">
        <f t="shared" si="45"/>
        <v>-28.45308324809832</v>
      </c>
      <c r="E446" s="1">
        <f t="shared" si="46"/>
        <v>-339.93002329592457</v>
      </c>
      <c r="F446" s="6">
        <f t="shared" si="47"/>
        <v>28399.763887704201</v>
      </c>
    </row>
    <row r="447" spans="2:6" x14ac:dyDescent="0.25">
      <c r="B447">
        <v>440</v>
      </c>
      <c r="C447" s="1">
        <f t="shared" si="44"/>
        <v>-368.38310654402289</v>
      </c>
      <c r="D447" s="1">
        <f t="shared" si="45"/>
        <v>-28.11969034063501</v>
      </c>
      <c r="E447" s="1">
        <f t="shared" si="46"/>
        <v>-340.26341620338786</v>
      </c>
      <c r="F447" s="6">
        <f t="shared" si="47"/>
        <v>28059.500471500814</v>
      </c>
    </row>
    <row r="448" spans="2:6" x14ac:dyDescent="0.25">
      <c r="B448">
        <v>441</v>
      </c>
      <c r="C448" s="1">
        <f t="shared" si="44"/>
        <v>-368.38310654402289</v>
      </c>
      <c r="D448" s="1">
        <f t="shared" si="45"/>
        <v>-27.785970451666302</v>
      </c>
      <c r="E448" s="1">
        <f t="shared" si="46"/>
        <v>-340.59713609235666</v>
      </c>
      <c r="F448" s="6">
        <f t="shared" si="47"/>
        <v>27718.903335408457</v>
      </c>
    </row>
    <row r="449" spans="2:6" x14ac:dyDescent="0.25">
      <c r="B449">
        <v>442</v>
      </c>
      <c r="C449" s="1">
        <f t="shared" si="44"/>
        <v>-368.38310654402289</v>
      </c>
      <c r="D449" s="1">
        <f t="shared" si="45"/>
        <v>-27.451923260498795</v>
      </c>
      <c r="E449" s="1">
        <f t="shared" si="46"/>
        <v>-340.93118328352409</v>
      </c>
      <c r="F449" s="6">
        <f t="shared" si="47"/>
        <v>27377.972152124934</v>
      </c>
    </row>
    <row r="450" spans="2:6" x14ac:dyDescent="0.25">
      <c r="B450">
        <v>443</v>
      </c>
      <c r="C450" s="1">
        <f t="shared" si="44"/>
        <v>-368.38310654402289</v>
      </c>
      <c r="D450" s="1">
        <f t="shared" si="45"/>
        <v>-27.117548446124569</v>
      </c>
      <c r="E450" s="1">
        <f t="shared" si="46"/>
        <v>-341.26555809789829</v>
      </c>
      <c r="F450" s="6">
        <f t="shared" si="47"/>
        <v>27036.706594027037</v>
      </c>
    </row>
    <row r="451" spans="2:6" x14ac:dyDescent="0.25">
      <c r="B451">
        <v>444</v>
      </c>
      <c r="C451" s="1">
        <f t="shared" si="44"/>
        <v>-368.38310654402289</v>
      </c>
      <c r="D451" s="1">
        <f t="shared" si="45"/>
        <v>-26.782845687220867</v>
      </c>
      <c r="E451" s="1">
        <f t="shared" si="46"/>
        <v>-341.60026085680204</v>
      </c>
      <c r="F451" s="6">
        <f t="shared" si="47"/>
        <v>26695.106333170235</v>
      </c>
    </row>
    <row r="452" spans="2:6" x14ac:dyDescent="0.25">
      <c r="B452">
        <v>445</v>
      </c>
      <c r="C452" s="1">
        <f t="shared" si="44"/>
        <v>-368.38310654402289</v>
      </c>
      <c r="D452" s="1">
        <f t="shared" si="45"/>
        <v>-26.447814662149774</v>
      </c>
      <c r="E452" s="1">
        <f t="shared" si="46"/>
        <v>-341.93529188187313</v>
      </c>
      <c r="F452" s="6">
        <f t="shared" si="47"/>
        <v>26353.171041288362</v>
      </c>
    </row>
    <row r="453" spans="2:6" x14ac:dyDescent="0.25">
      <c r="B453">
        <v>446</v>
      </c>
      <c r="C453" s="1">
        <f t="shared" si="44"/>
        <v>-368.38310654402289</v>
      </c>
      <c r="D453" s="1">
        <f t="shared" si="45"/>
        <v>-26.112455048957933</v>
      </c>
      <c r="E453" s="1">
        <f t="shared" si="46"/>
        <v>-342.27065149506501</v>
      </c>
      <c r="F453" s="6">
        <f t="shared" si="47"/>
        <v>26010.900389793296</v>
      </c>
    </row>
    <row r="454" spans="2:6" x14ac:dyDescent="0.25">
      <c r="B454">
        <v>447</v>
      </c>
      <c r="C454" s="1">
        <f t="shared" si="44"/>
        <v>-368.38310654402289</v>
      </c>
      <c r="D454" s="1">
        <f t="shared" si="45"/>
        <v>-25.776766525376235</v>
      </c>
      <c r="E454" s="1">
        <f t="shared" si="46"/>
        <v>-342.60634001864668</v>
      </c>
      <c r="F454" s="6">
        <f t="shared" si="47"/>
        <v>25668.294049774649</v>
      </c>
    </row>
    <row r="455" spans="2:6" x14ac:dyDescent="0.25">
      <c r="B455">
        <v>448</v>
      </c>
      <c r="C455" s="1">
        <f t="shared" si="44"/>
        <v>-368.38310654402289</v>
      </c>
      <c r="D455" s="1">
        <f t="shared" si="45"/>
        <v>-25.440748768819482</v>
      </c>
      <c r="E455" s="1">
        <f t="shared" si="46"/>
        <v>-342.94235777520345</v>
      </c>
      <c r="F455" s="6">
        <f t="shared" si="47"/>
        <v>25325.351691999447</v>
      </c>
    </row>
    <row r="456" spans="2:6" x14ac:dyDescent="0.25">
      <c r="B456">
        <v>449</v>
      </c>
      <c r="C456" s="1">
        <f t="shared" si="44"/>
        <v>-368.38310654402289</v>
      </c>
      <c r="D456" s="1">
        <f t="shared" si="45"/>
        <v>-25.104401456386114</v>
      </c>
      <c r="E456" s="1">
        <f t="shared" si="46"/>
        <v>-343.27870508763681</v>
      </c>
      <c r="F456" s="6">
        <f t="shared" si="47"/>
        <v>24982.072986911811</v>
      </c>
    </row>
    <row r="457" spans="2:6" x14ac:dyDescent="0.25">
      <c r="B457">
        <v>450</v>
      </c>
      <c r="C457" s="1">
        <f t="shared" ref="C457:C520" si="48">PMT($C$2/$C$4,$C$3*$C$4,$C$5)</f>
        <v>-368.38310654402289</v>
      </c>
      <c r="D457" s="1">
        <f t="shared" ref="D457:D520" si="49">IPMT($C$2/$C$4,B457,$C$3*$C$4,$C$5)</f>
        <v>-24.767724264857854</v>
      </c>
      <c r="E457" s="1">
        <f t="shared" ref="E457:E520" si="50">PPMT($C$2/$C$4,B457,$C$3*$C$4,$C$5)</f>
        <v>-343.61538227916503</v>
      </c>
      <c r="F457" s="6">
        <f t="shared" si="47"/>
        <v>24638.457604632647</v>
      </c>
    </row>
    <row r="458" spans="2:6" x14ac:dyDescent="0.25">
      <c r="B458">
        <v>451</v>
      </c>
      <c r="C458" s="1">
        <f t="shared" si="48"/>
        <v>-368.38310654402289</v>
      </c>
      <c r="D458" s="1">
        <f t="shared" si="49"/>
        <v>-24.430716870699438</v>
      </c>
      <c r="E458" s="1">
        <f t="shared" si="50"/>
        <v>-343.95238967332347</v>
      </c>
      <c r="F458" s="6">
        <f t="shared" ref="F458:F521" si="51">F457+E458</f>
        <v>24294.505214959325</v>
      </c>
    </row>
    <row r="459" spans="2:6" x14ac:dyDescent="0.25">
      <c r="B459">
        <v>452</v>
      </c>
      <c r="C459" s="1">
        <f t="shared" si="48"/>
        <v>-368.38310654402289</v>
      </c>
      <c r="D459" s="1">
        <f t="shared" si="49"/>
        <v>-24.093378950058302</v>
      </c>
      <c r="E459" s="1">
        <f t="shared" si="50"/>
        <v>-344.28972759396464</v>
      </c>
      <c r="F459" s="6">
        <f t="shared" si="51"/>
        <v>23950.21548736536</v>
      </c>
    </row>
    <row r="460" spans="2:6" x14ac:dyDescent="0.25">
      <c r="B460">
        <v>453</v>
      </c>
      <c r="C460" s="1">
        <f t="shared" si="48"/>
        <v>-368.38310654402289</v>
      </c>
      <c r="D460" s="1">
        <f t="shared" si="49"/>
        <v>-23.755710178764215</v>
      </c>
      <c r="E460" s="1">
        <f t="shared" si="50"/>
        <v>-344.62739636525868</v>
      </c>
      <c r="F460" s="6">
        <f t="shared" si="51"/>
        <v>23605.5880910001</v>
      </c>
    </row>
    <row r="461" spans="2:6" x14ac:dyDescent="0.25">
      <c r="B461">
        <v>454</v>
      </c>
      <c r="C461" s="1">
        <f t="shared" si="48"/>
        <v>-368.38310654402289</v>
      </c>
      <c r="D461" s="1">
        <f t="shared" si="49"/>
        <v>-23.417710232329057</v>
      </c>
      <c r="E461" s="1">
        <f t="shared" si="50"/>
        <v>-344.96539631169378</v>
      </c>
      <c r="F461" s="6">
        <f t="shared" si="51"/>
        <v>23260.622694688405</v>
      </c>
    </row>
    <row r="462" spans="2:6" x14ac:dyDescent="0.25">
      <c r="B462">
        <v>455</v>
      </c>
      <c r="C462" s="1">
        <f t="shared" si="48"/>
        <v>-368.38310654402289</v>
      </c>
      <c r="D462" s="1">
        <f t="shared" si="49"/>
        <v>-23.079378785946435</v>
      </c>
      <c r="E462" s="1">
        <f t="shared" si="50"/>
        <v>-345.30372775807643</v>
      </c>
      <c r="F462" s="6">
        <f t="shared" si="51"/>
        <v>22915.318966930328</v>
      </c>
    </row>
    <row r="463" spans="2:6" x14ac:dyDescent="0.25">
      <c r="B463">
        <v>456</v>
      </c>
      <c r="C463" s="1">
        <f t="shared" si="48"/>
        <v>-368.38310654402289</v>
      </c>
      <c r="D463" s="1">
        <f t="shared" si="49"/>
        <v>-22.740715514491399</v>
      </c>
      <c r="E463" s="1">
        <f t="shared" si="50"/>
        <v>-345.64239102953144</v>
      </c>
      <c r="F463" s="6">
        <f t="shared" si="51"/>
        <v>22569.676575900798</v>
      </c>
    </row>
    <row r="464" spans="2:6" x14ac:dyDescent="0.25">
      <c r="B464">
        <v>457</v>
      </c>
      <c r="C464" s="1">
        <f t="shared" si="48"/>
        <v>-368.38310654402289</v>
      </c>
      <c r="D464" s="1">
        <f t="shared" si="49"/>
        <v>-22.401720092520129</v>
      </c>
      <c r="E464" s="1">
        <f t="shared" si="50"/>
        <v>-345.98138645150277</v>
      </c>
      <c r="F464" s="6">
        <f t="shared" si="51"/>
        <v>22223.695189449296</v>
      </c>
    </row>
    <row r="465" spans="2:6" x14ac:dyDescent="0.25">
      <c r="B465">
        <v>458</v>
      </c>
      <c r="C465" s="1">
        <f t="shared" si="48"/>
        <v>-368.38310654402289</v>
      </c>
      <c r="D465" s="1">
        <f t="shared" si="49"/>
        <v>-22.062392194269613</v>
      </c>
      <c r="E465" s="1">
        <f t="shared" si="50"/>
        <v>-346.3207143497533</v>
      </c>
      <c r="F465" s="6">
        <f t="shared" si="51"/>
        <v>21877.374475099543</v>
      </c>
    </row>
    <row r="466" spans="2:6" x14ac:dyDescent="0.25">
      <c r="B466">
        <v>459</v>
      </c>
      <c r="C466" s="1">
        <f t="shared" si="48"/>
        <v>-368.38310654402289</v>
      </c>
      <c r="D466" s="1">
        <f t="shared" si="49"/>
        <v>-21.722731493657356</v>
      </c>
      <c r="E466" s="1">
        <f t="shared" si="50"/>
        <v>-346.66037505036553</v>
      </c>
      <c r="F466" s="6">
        <f t="shared" si="51"/>
        <v>21530.714100049176</v>
      </c>
    </row>
    <row r="467" spans="2:6" x14ac:dyDescent="0.25">
      <c r="B467">
        <v>460</v>
      </c>
      <c r="C467" s="1">
        <f t="shared" si="48"/>
        <v>-368.38310654402289</v>
      </c>
      <c r="D467" s="1">
        <f t="shared" si="49"/>
        <v>-21.382737664281038</v>
      </c>
      <c r="E467" s="1">
        <f t="shared" si="50"/>
        <v>-347.00036887974187</v>
      </c>
      <c r="F467" s="6">
        <f t="shared" si="51"/>
        <v>21183.713731169435</v>
      </c>
    </row>
    <row r="468" spans="2:6" x14ac:dyDescent="0.25">
      <c r="B468">
        <v>461</v>
      </c>
      <c r="C468" s="1">
        <f t="shared" si="48"/>
        <v>-368.38310654402289</v>
      </c>
      <c r="D468" s="1">
        <f t="shared" si="49"/>
        <v>-21.042410379418214</v>
      </c>
      <c r="E468" s="1">
        <f t="shared" si="50"/>
        <v>-347.34069616460465</v>
      </c>
      <c r="F468" s="6">
        <f t="shared" si="51"/>
        <v>20836.373035004832</v>
      </c>
    </row>
    <row r="469" spans="2:6" x14ac:dyDescent="0.25">
      <c r="B469">
        <v>462</v>
      </c>
      <c r="C469" s="1">
        <f t="shared" si="48"/>
        <v>-368.38310654402289</v>
      </c>
      <c r="D469" s="1">
        <f t="shared" si="49"/>
        <v>-20.701749312026006</v>
      </c>
      <c r="E469" s="1">
        <f t="shared" si="50"/>
        <v>-347.68135723199686</v>
      </c>
      <c r="F469" s="6">
        <f t="shared" si="51"/>
        <v>20488.691677772837</v>
      </c>
    </row>
    <row r="470" spans="2:6" x14ac:dyDescent="0.25">
      <c r="B470">
        <v>463</v>
      </c>
      <c r="C470" s="1">
        <f t="shared" si="48"/>
        <v>-368.38310654402289</v>
      </c>
      <c r="D470" s="1">
        <f t="shared" si="49"/>
        <v>-20.360754134740777</v>
      </c>
      <c r="E470" s="1">
        <f t="shared" si="50"/>
        <v>-348.02235240928212</v>
      </c>
      <c r="F470" s="6">
        <f t="shared" si="51"/>
        <v>20140.669325363553</v>
      </c>
    </row>
    <row r="471" spans="2:6" x14ac:dyDescent="0.25">
      <c r="B471">
        <v>464</v>
      </c>
      <c r="C471" s="1">
        <f t="shared" si="48"/>
        <v>-368.38310654402289</v>
      </c>
      <c r="D471" s="1">
        <f t="shared" si="49"/>
        <v>-20.019424519877827</v>
      </c>
      <c r="E471" s="1">
        <f t="shared" si="50"/>
        <v>-348.36368202414508</v>
      </c>
      <c r="F471" s="6">
        <f t="shared" si="51"/>
        <v>19792.305643339409</v>
      </c>
    </row>
    <row r="472" spans="2:6" x14ac:dyDescent="0.25">
      <c r="B472">
        <v>465</v>
      </c>
      <c r="C472" s="1">
        <f t="shared" si="48"/>
        <v>-368.38310654402289</v>
      </c>
      <c r="D472" s="1">
        <f t="shared" si="49"/>
        <v>-19.677760139431072</v>
      </c>
      <c r="E472" s="1">
        <f t="shared" si="50"/>
        <v>-348.70534640459186</v>
      </c>
      <c r="F472" s="6">
        <f t="shared" si="51"/>
        <v>19443.600296934816</v>
      </c>
    </row>
    <row r="473" spans="2:6" x14ac:dyDescent="0.25">
      <c r="B473">
        <v>466</v>
      </c>
      <c r="C473" s="1">
        <f t="shared" si="48"/>
        <v>-368.38310654402289</v>
      </c>
      <c r="D473" s="1">
        <f t="shared" si="49"/>
        <v>-19.335760665072719</v>
      </c>
      <c r="E473" s="1">
        <f t="shared" si="50"/>
        <v>-349.04734587895018</v>
      </c>
      <c r="F473" s="6">
        <f t="shared" si="51"/>
        <v>19094.552951055866</v>
      </c>
    </row>
    <row r="474" spans="2:6" x14ac:dyDescent="0.25">
      <c r="B474">
        <v>467</v>
      </c>
      <c r="C474" s="1">
        <f t="shared" si="48"/>
        <v>-368.38310654402289</v>
      </c>
      <c r="D474" s="1">
        <f t="shared" si="49"/>
        <v>-18.993425768152978</v>
      </c>
      <c r="E474" s="1">
        <f t="shared" si="50"/>
        <v>-349.38968077586992</v>
      </c>
      <c r="F474" s="6">
        <f t="shared" si="51"/>
        <v>18745.163270279998</v>
      </c>
    </row>
    <row r="475" spans="2:6" x14ac:dyDescent="0.25">
      <c r="B475">
        <v>468</v>
      </c>
      <c r="C475" s="1">
        <f t="shared" si="48"/>
        <v>-368.38310654402289</v>
      </c>
      <c r="D475" s="1">
        <f t="shared" si="49"/>
        <v>-18.650755119699721</v>
      </c>
      <c r="E475" s="1">
        <f t="shared" si="50"/>
        <v>-349.73235142432316</v>
      </c>
      <c r="F475" s="6">
        <f t="shared" si="51"/>
        <v>18395.430918855676</v>
      </c>
    </row>
    <row r="476" spans="2:6" x14ac:dyDescent="0.25">
      <c r="B476">
        <v>469</v>
      </c>
      <c r="C476" s="1">
        <f t="shared" si="48"/>
        <v>-368.38310654402289</v>
      </c>
      <c r="D476" s="1">
        <f t="shared" si="49"/>
        <v>-18.307748390418176</v>
      </c>
      <c r="E476" s="1">
        <f t="shared" si="50"/>
        <v>-350.07535815360478</v>
      </c>
      <c r="F476" s="6">
        <f t="shared" si="51"/>
        <v>18045.355560702072</v>
      </c>
    </row>
    <row r="477" spans="2:6" x14ac:dyDescent="0.25">
      <c r="B477">
        <v>470</v>
      </c>
      <c r="C477" s="1">
        <f t="shared" si="48"/>
        <v>-368.38310654402289</v>
      </c>
      <c r="D477" s="1">
        <f t="shared" si="49"/>
        <v>-17.964405250690607</v>
      </c>
      <c r="E477" s="1">
        <f t="shared" si="50"/>
        <v>-350.41870129333228</v>
      </c>
      <c r="F477" s="6">
        <f t="shared" si="51"/>
        <v>17694.936859408739</v>
      </c>
    </row>
    <row r="478" spans="2:6" x14ac:dyDescent="0.25">
      <c r="B478">
        <v>471</v>
      </c>
      <c r="C478" s="1">
        <f t="shared" si="48"/>
        <v>-368.38310654402289</v>
      </c>
      <c r="D478" s="1">
        <f t="shared" si="49"/>
        <v>-17.620725370575986</v>
      </c>
      <c r="E478" s="1">
        <f t="shared" si="50"/>
        <v>-350.7623811734469</v>
      </c>
      <c r="F478" s="6">
        <f t="shared" si="51"/>
        <v>17344.174478235291</v>
      </c>
    </row>
    <row r="479" spans="2:6" x14ac:dyDescent="0.25">
      <c r="B479">
        <v>472</v>
      </c>
      <c r="C479" s="1">
        <f t="shared" si="48"/>
        <v>-368.38310654402289</v>
      </c>
      <c r="D479" s="1">
        <f t="shared" si="49"/>
        <v>-17.276708419809726</v>
      </c>
      <c r="E479" s="1">
        <f t="shared" si="50"/>
        <v>-351.10639812421317</v>
      </c>
      <c r="F479" s="6">
        <f t="shared" si="51"/>
        <v>16993.068080111079</v>
      </c>
    </row>
    <row r="480" spans="2:6" x14ac:dyDescent="0.25">
      <c r="B480">
        <v>473</v>
      </c>
      <c r="C480" s="1">
        <f t="shared" si="48"/>
        <v>-368.38310654402289</v>
      </c>
      <c r="D480" s="1">
        <f t="shared" si="49"/>
        <v>-16.932354067803281</v>
      </c>
      <c r="E480" s="1">
        <f t="shared" si="50"/>
        <v>-351.45075247621963</v>
      </c>
      <c r="F480" s="6">
        <f t="shared" si="51"/>
        <v>16641.61732763486</v>
      </c>
    </row>
    <row r="481" spans="2:6" x14ac:dyDescent="0.25">
      <c r="B481">
        <v>474</v>
      </c>
      <c r="C481" s="1">
        <f t="shared" si="48"/>
        <v>-368.38310654402289</v>
      </c>
      <c r="D481" s="1">
        <f t="shared" si="49"/>
        <v>-16.587661983643915</v>
      </c>
      <c r="E481" s="1">
        <f t="shared" si="50"/>
        <v>-351.795444560379</v>
      </c>
      <c r="F481" s="6">
        <f t="shared" si="51"/>
        <v>16289.821883074481</v>
      </c>
    </row>
    <row r="482" spans="2:6" x14ac:dyDescent="0.25">
      <c r="B482">
        <v>475</v>
      </c>
      <c r="C482" s="1">
        <f t="shared" si="48"/>
        <v>-368.38310654402289</v>
      </c>
      <c r="D482" s="1">
        <f t="shared" si="49"/>
        <v>-16.242631836094315</v>
      </c>
      <c r="E482" s="1">
        <f t="shared" si="50"/>
        <v>-352.1404747079286</v>
      </c>
      <c r="F482" s="6">
        <f t="shared" si="51"/>
        <v>15937.681408366552</v>
      </c>
    </row>
    <row r="483" spans="2:6" x14ac:dyDescent="0.25">
      <c r="B483">
        <v>476</v>
      </c>
      <c r="C483" s="1">
        <f t="shared" si="48"/>
        <v>-368.38310654402289</v>
      </c>
      <c r="D483" s="1">
        <f t="shared" si="49"/>
        <v>-15.897263293592305</v>
      </c>
      <c r="E483" s="1">
        <f t="shared" si="50"/>
        <v>-352.48584325043061</v>
      </c>
      <c r="F483" s="6">
        <f t="shared" si="51"/>
        <v>15585.195565116122</v>
      </c>
    </row>
    <row r="484" spans="2:6" x14ac:dyDescent="0.25">
      <c r="B484">
        <v>477</v>
      </c>
      <c r="C484" s="1">
        <f t="shared" si="48"/>
        <v>-368.38310654402289</v>
      </c>
      <c r="D484" s="1">
        <f t="shared" si="49"/>
        <v>-15.551556024250537</v>
      </c>
      <c r="E484" s="1">
        <f t="shared" si="50"/>
        <v>-352.83155051977229</v>
      </c>
      <c r="F484" s="6">
        <f t="shared" si="51"/>
        <v>15232.364014596351</v>
      </c>
    </row>
    <row r="485" spans="2:6" x14ac:dyDescent="0.25">
      <c r="B485">
        <v>478</v>
      </c>
      <c r="C485" s="1">
        <f t="shared" si="48"/>
        <v>-368.38310654402289</v>
      </c>
      <c r="D485" s="1">
        <f t="shared" si="49"/>
        <v>-15.205509695856145</v>
      </c>
      <c r="E485" s="1">
        <f t="shared" si="50"/>
        <v>-353.17759684816673</v>
      </c>
      <c r="F485" s="6">
        <f t="shared" si="51"/>
        <v>14879.186417748184</v>
      </c>
    </row>
    <row r="486" spans="2:6" x14ac:dyDescent="0.25">
      <c r="B486">
        <v>479</v>
      </c>
      <c r="C486" s="1">
        <f t="shared" si="48"/>
        <v>-368.38310654402289</v>
      </c>
      <c r="D486" s="1">
        <f t="shared" si="49"/>
        <v>-14.859123975870441</v>
      </c>
      <c r="E486" s="1">
        <f t="shared" si="50"/>
        <v>-353.52398256815241</v>
      </c>
      <c r="F486" s="6">
        <f t="shared" si="51"/>
        <v>14525.662435180031</v>
      </c>
    </row>
    <row r="487" spans="2:6" x14ac:dyDescent="0.25">
      <c r="B487">
        <v>480</v>
      </c>
      <c r="C487" s="1">
        <f t="shared" si="48"/>
        <v>-368.38310654402289</v>
      </c>
      <c r="D487" s="1">
        <f t="shared" si="49"/>
        <v>-14.5123985314286</v>
      </c>
      <c r="E487" s="1">
        <f t="shared" si="50"/>
        <v>-353.87070801259432</v>
      </c>
      <c r="F487" s="6">
        <f t="shared" si="51"/>
        <v>14171.791727167436</v>
      </c>
    </row>
    <row r="488" spans="2:6" x14ac:dyDescent="0.25">
      <c r="B488">
        <v>481</v>
      </c>
      <c r="C488" s="1">
        <f t="shared" si="48"/>
        <v>-368.38310654402289</v>
      </c>
      <c r="D488" s="1">
        <f t="shared" si="49"/>
        <v>-14.165333029339324</v>
      </c>
      <c r="E488" s="1">
        <f t="shared" si="50"/>
        <v>-354.21777351468359</v>
      </c>
      <c r="F488" s="6">
        <f t="shared" si="51"/>
        <v>13817.573953652753</v>
      </c>
    </row>
    <row r="489" spans="2:6" x14ac:dyDescent="0.25">
      <c r="B489">
        <v>482</v>
      </c>
      <c r="C489" s="1">
        <f t="shared" si="48"/>
        <v>-368.38310654402289</v>
      </c>
      <c r="D489" s="1">
        <f t="shared" si="49"/>
        <v>-13.817927136084537</v>
      </c>
      <c r="E489" s="1">
        <f t="shared" si="50"/>
        <v>-354.56517940793839</v>
      </c>
      <c r="F489" s="6">
        <f t="shared" si="51"/>
        <v>13463.008774244814</v>
      </c>
    </row>
    <row r="490" spans="2:6" x14ac:dyDescent="0.25">
      <c r="B490">
        <v>483</v>
      </c>
      <c r="C490" s="1">
        <f t="shared" si="48"/>
        <v>-368.38310654402289</v>
      </c>
      <c r="D490" s="1">
        <f t="shared" si="49"/>
        <v>-13.470180517819065</v>
      </c>
      <c r="E490" s="1">
        <f t="shared" si="50"/>
        <v>-354.91292602620388</v>
      </c>
      <c r="F490" s="6">
        <f t="shared" si="51"/>
        <v>13108.095848218611</v>
      </c>
    </row>
    <row r="491" spans="2:6" x14ac:dyDescent="0.25">
      <c r="B491">
        <v>484</v>
      </c>
      <c r="C491" s="1">
        <f t="shared" si="48"/>
        <v>-368.38310654402289</v>
      </c>
      <c r="D491" s="1">
        <f t="shared" si="49"/>
        <v>-13.122092840370284</v>
      </c>
      <c r="E491" s="1">
        <f t="shared" si="50"/>
        <v>-355.26101370365257</v>
      </c>
      <c r="F491" s="6">
        <f t="shared" si="51"/>
        <v>12752.834834514959</v>
      </c>
    </row>
    <row r="492" spans="2:6" x14ac:dyDescent="0.25">
      <c r="B492">
        <v>485</v>
      </c>
      <c r="C492" s="1">
        <f t="shared" si="48"/>
        <v>-368.38310654402289</v>
      </c>
      <c r="D492" s="1">
        <f t="shared" si="49"/>
        <v>-12.773663769237855</v>
      </c>
      <c r="E492" s="1">
        <f t="shared" si="50"/>
        <v>-355.60944277478501</v>
      </c>
      <c r="F492" s="6">
        <f t="shared" si="51"/>
        <v>12397.225391740174</v>
      </c>
    </row>
    <row r="493" spans="2:6" x14ac:dyDescent="0.25">
      <c r="B493">
        <v>486</v>
      </c>
      <c r="C493" s="1">
        <f t="shared" si="48"/>
        <v>-368.38310654402289</v>
      </c>
      <c r="D493" s="1">
        <f t="shared" si="49"/>
        <v>-12.424892969593358</v>
      </c>
      <c r="E493" s="1">
        <f t="shared" si="50"/>
        <v>-355.95821357442952</v>
      </c>
      <c r="F493" s="6">
        <f t="shared" si="51"/>
        <v>12041.267178165745</v>
      </c>
    </row>
    <row r="494" spans="2:6" x14ac:dyDescent="0.25">
      <c r="B494">
        <v>487</v>
      </c>
      <c r="C494" s="1">
        <f t="shared" si="48"/>
        <v>-368.38310654402289</v>
      </c>
      <c r="D494" s="1">
        <f t="shared" si="49"/>
        <v>-12.075780106279971</v>
      </c>
      <c r="E494" s="1">
        <f t="shared" si="50"/>
        <v>-356.30732643774292</v>
      </c>
      <c r="F494" s="6">
        <f t="shared" si="51"/>
        <v>11684.959851728001</v>
      </c>
    </row>
    <row r="495" spans="2:6" x14ac:dyDescent="0.25">
      <c r="B495">
        <v>488</v>
      </c>
      <c r="C495" s="1">
        <f t="shared" si="48"/>
        <v>-368.38310654402289</v>
      </c>
      <c r="D495" s="1">
        <f t="shared" si="49"/>
        <v>-11.726324843812185</v>
      </c>
      <c r="E495" s="1">
        <f t="shared" si="50"/>
        <v>-356.65678170021073</v>
      </c>
      <c r="F495" s="6">
        <f t="shared" si="51"/>
        <v>11328.30307002779</v>
      </c>
    </row>
    <row r="496" spans="2:6" x14ac:dyDescent="0.25">
      <c r="B496">
        <v>489</v>
      </c>
      <c r="C496" s="1">
        <f t="shared" si="48"/>
        <v>-368.38310654402289</v>
      </c>
      <c r="D496" s="1">
        <f t="shared" si="49"/>
        <v>-11.376526846375441</v>
      </c>
      <c r="E496" s="1">
        <f t="shared" si="50"/>
        <v>-357.00657969764745</v>
      </c>
      <c r="F496" s="6">
        <f t="shared" si="51"/>
        <v>10971.296490330144</v>
      </c>
    </row>
    <row r="497" spans="2:6" x14ac:dyDescent="0.25">
      <c r="B497">
        <v>490</v>
      </c>
      <c r="C497" s="1">
        <f t="shared" si="48"/>
        <v>-368.38310654402289</v>
      </c>
      <c r="D497" s="1">
        <f t="shared" si="49"/>
        <v>-11.026385777825825</v>
      </c>
      <c r="E497" s="1">
        <f t="shared" si="50"/>
        <v>-357.35672076619704</v>
      </c>
      <c r="F497" s="6">
        <f t="shared" si="51"/>
        <v>10613.939769563947</v>
      </c>
    </row>
    <row r="498" spans="2:6" x14ac:dyDescent="0.25">
      <c r="B498">
        <v>491</v>
      </c>
      <c r="C498" s="1">
        <f t="shared" si="48"/>
        <v>-368.38310654402289</v>
      </c>
      <c r="D498" s="1">
        <f t="shared" si="49"/>
        <v>-10.675901301689748</v>
      </c>
      <c r="E498" s="1">
        <f t="shared" si="50"/>
        <v>-357.70720524233315</v>
      </c>
      <c r="F498" s="6">
        <f t="shared" si="51"/>
        <v>10256.232564321614</v>
      </c>
    </row>
    <row r="499" spans="2:6" x14ac:dyDescent="0.25">
      <c r="B499">
        <v>492</v>
      </c>
      <c r="C499" s="1">
        <f t="shared" si="48"/>
        <v>-368.38310654402289</v>
      </c>
      <c r="D499" s="1">
        <f t="shared" si="49"/>
        <v>-10.325073081163612</v>
      </c>
      <c r="E499" s="1">
        <f t="shared" si="50"/>
        <v>-358.05803346285933</v>
      </c>
      <c r="F499" s="6">
        <f t="shared" si="51"/>
        <v>9898.1745308587542</v>
      </c>
    </row>
    <row r="500" spans="2:6" x14ac:dyDescent="0.25">
      <c r="B500">
        <v>493</v>
      </c>
      <c r="C500" s="1">
        <f t="shared" si="48"/>
        <v>-368.38310654402289</v>
      </c>
      <c r="D500" s="1">
        <f t="shared" si="49"/>
        <v>-9.9739007791135013</v>
      </c>
      <c r="E500" s="1">
        <f t="shared" si="50"/>
        <v>-358.40920576490942</v>
      </c>
      <c r="F500" s="6">
        <f t="shared" si="51"/>
        <v>9539.7653250938456</v>
      </c>
    </row>
    <row r="501" spans="2:6" x14ac:dyDescent="0.25">
      <c r="B501">
        <v>494</v>
      </c>
      <c r="C501" s="1">
        <f t="shared" si="48"/>
        <v>-368.38310654402289</v>
      </c>
      <c r="D501" s="1">
        <f t="shared" si="49"/>
        <v>-9.6223840580748394</v>
      </c>
      <c r="E501" s="1">
        <f t="shared" si="50"/>
        <v>-358.76072248594812</v>
      </c>
      <c r="F501" s="6">
        <f t="shared" si="51"/>
        <v>9181.0046026078981</v>
      </c>
    </row>
    <row r="502" spans="2:6" x14ac:dyDescent="0.25">
      <c r="B502">
        <v>495</v>
      </c>
      <c r="C502" s="1">
        <f t="shared" si="48"/>
        <v>-368.38310654402289</v>
      </c>
      <c r="D502" s="1">
        <f t="shared" si="49"/>
        <v>-9.2705225802520825</v>
      </c>
      <c r="E502" s="1">
        <f t="shared" si="50"/>
        <v>-359.11258396377082</v>
      </c>
      <c r="F502" s="6">
        <f t="shared" si="51"/>
        <v>8821.8920186441264</v>
      </c>
    </row>
    <row r="503" spans="2:6" x14ac:dyDescent="0.25">
      <c r="B503">
        <v>496</v>
      </c>
      <c r="C503" s="1">
        <f t="shared" si="48"/>
        <v>-368.38310654402289</v>
      </c>
      <c r="D503" s="1">
        <f t="shared" si="49"/>
        <v>-8.9183160075183867</v>
      </c>
      <c r="E503" s="1">
        <f t="shared" si="50"/>
        <v>-359.46479053650449</v>
      </c>
      <c r="F503" s="6">
        <f t="shared" si="51"/>
        <v>8462.4272281076228</v>
      </c>
    </row>
    <row r="504" spans="2:6" x14ac:dyDescent="0.25">
      <c r="B504">
        <v>497</v>
      </c>
      <c r="C504" s="1">
        <f t="shared" si="48"/>
        <v>-368.38310654402289</v>
      </c>
      <c r="D504" s="1">
        <f t="shared" si="49"/>
        <v>-8.5657640014152747</v>
      </c>
      <c r="E504" s="1">
        <f t="shared" si="50"/>
        <v>-359.81734254260761</v>
      </c>
      <c r="F504" s="6">
        <f t="shared" si="51"/>
        <v>8102.6098855650152</v>
      </c>
    </row>
    <row r="505" spans="2:6" x14ac:dyDescent="0.25">
      <c r="B505">
        <v>498</v>
      </c>
      <c r="C505" s="1">
        <f t="shared" si="48"/>
        <v>-368.38310654402289</v>
      </c>
      <c r="D505" s="1">
        <f t="shared" si="49"/>
        <v>-8.2128662231523339</v>
      </c>
      <c r="E505" s="1">
        <f t="shared" si="50"/>
        <v>-360.17024032087051</v>
      </c>
      <c r="F505" s="6">
        <f t="shared" si="51"/>
        <v>7742.4396452441451</v>
      </c>
    </row>
    <row r="506" spans="2:6" x14ac:dyDescent="0.25">
      <c r="B506">
        <v>499</v>
      </c>
      <c r="C506" s="1">
        <f t="shared" si="48"/>
        <v>-368.38310654402289</v>
      </c>
      <c r="D506" s="1">
        <f t="shared" si="49"/>
        <v>-7.8596223336068647</v>
      </c>
      <c r="E506" s="1">
        <f t="shared" si="50"/>
        <v>-360.52348421041603</v>
      </c>
      <c r="F506" s="6">
        <f t="shared" si="51"/>
        <v>7381.9161610337287</v>
      </c>
    </row>
    <row r="507" spans="2:6" x14ac:dyDescent="0.25">
      <c r="B507">
        <v>500</v>
      </c>
      <c r="C507" s="1">
        <f t="shared" si="48"/>
        <v>-368.38310654402289</v>
      </c>
      <c r="D507" s="1">
        <f t="shared" si="49"/>
        <v>-7.5060319933235702</v>
      </c>
      <c r="E507" s="1">
        <f t="shared" si="50"/>
        <v>-360.87707455069932</v>
      </c>
      <c r="F507" s="6">
        <f t="shared" si="51"/>
        <v>7021.0390864830297</v>
      </c>
    </row>
    <row r="508" spans="2:6" x14ac:dyDescent="0.25">
      <c r="B508">
        <v>501</v>
      </c>
      <c r="C508" s="1">
        <f t="shared" si="48"/>
        <v>-368.38310654402289</v>
      </c>
      <c r="D508" s="1">
        <f t="shared" si="49"/>
        <v>-7.1520948625142315</v>
      </c>
      <c r="E508" s="1">
        <f t="shared" si="50"/>
        <v>-361.23101168150868</v>
      </c>
      <c r="F508" s="6">
        <f t="shared" si="51"/>
        <v>6659.8080748015209</v>
      </c>
    </row>
    <row r="509" spans="2:6" x14ac:dyDescent="0.25">
      <c r="B509">
        <v>502</v>
      </c>
      <c r="C509" s="1">
        <f t="shared" si="48"/>
        <v>-368.38310654402289</v>
      </c>
      <c r="D509" s="1">
        <f t="shared" si="49"/>
        <v>-6.7978106010573676</v>
      </c>
      <c r="E509" s="1">
        <f t="shared" si="50"/>
        <v>-361.58529594296556</v>
      </c>
      <c r="F509" s="6">
        <f t="shared" si="51"/>
        <v>6298.2227788585551</v>
      </c>
    </row>
    <row r="510" spans="2:6" x14ac:dyDescent="0.25">
      <c r="B510">
        <v>503</v>
      </c>
      <c r="C510" s="1">
        <f t="shared" si="48"/>
        <v>-368.38310654402289</v>
      </c>
      <c r="D510" s="1">
        <f t="shared" si="49"/>
        <v>-6.4431788684979203</v>
      </c>
      <c r="E510" s="1">
        <f t="shared" si="50"/>
        <v>-361.93992767552498</v>
      </c>
      <c r="F510" s="6">
        <f t="shared" si="51"/>
        <v>5936.2828511830303</v>
      </c>
    </row>
    <row r="511" spans="2:6" x14ac:dyDescent="0.25">
      <c r="B511">
        <v>504</v>
      </c>
      <c r="C511" s="1">
        <f t="shared" si="48"/>
        <v>-368.38310654402289</v>
      </c>
      <c r="D511" s="1">
        <f t="shared" si="49"/>
        <v>-6.0881993240469239</v>
      </c>
      <c r="E511" s="1">
        <f t="shared" si="50"/>
        <v>-362.29490721997598</v>
      </c>
      <c r="F511" s="6">
        <f t="shared" si="51"/>
        <v>5573.987943963054</v>
      </c>
    </row>
    <row r="512" spans="2:6" x14ac:dyDescent="0.25">
      <c r="B512">
        <v>505</v>
      </c>
      <c r="C512" s="1">
        <f t="shared" si="48"/>
        <v>-368.38310654402289</v>
      </c>
      <c r="D512" s="1">
        <f t="shared" si="49"/>
        <v>-5.7328716265811792</v>
      </c>
      <c r="E512" s="1">
        <f t="shared" si="50"/>
        <v>-362.65023491744171</v>
      </c>
      <c r="F512" s="6">
        <f t="shared" si="51"/>
        <v>5211.3377090456124</v>
      </c>
    </row>
    <row r="513" spans="2:6" x14ac:dyDescent="0.25">
      <c r="B513">
        <v>506</v>
      </c>
      <c r="C513" s="1">
        <f t="shared" si="48"/>
        <v>-368.38310654402289</v>
      </c>
      <c r="D513" s="1">
        <f t="shared" si="49"/>
        <v>-5.3771954346429185</v>
      </c>
      <c r="E513" s="1">
        <f t="shared" si="50"/>
        <v>-363.00591110938001</v>
      </c>
      <c r="F513" s="6">
        <f t="shared" si="51"/>
        <v>4848.3317979362328</v>
      </c>
    </row>
    <row r="514" spans="2:6" x14ac:dyDescent="0.25">
      <c r="B514">
        <v>507</v>
      </c>
      <c r="C514" s="1">
        <f t="shared" si="48"/>
        <v>-368.38310654402289</v>
      </c>
      <c r="D514" s="1">
        <f t="shared" si="49"/>
        <v>-5.021170406439488</v>
      </c>
      <c r="E514" s="1">
        <f t="shared" si="50"/>
        <v>-363.36193613758337</v>
      </c>
      <c r="F514" s="6">
        <f t="shared" si="51"/>
        <v>4484.9698617986496</v>
      </c>
    </row>
    <row r="515" spans="2:6" x14ac:dyDescent="0.25">
      <c r="B515">
        <v>508</v>
      </c>
      <c r="C515" s="1">
        <f t="shared" si="48"/>
        <v>-368.38310654402289</v>
      </c>
      <c r="D515" s="1">
        <f t="shared" si="49"/>
        <v>-4.6647961998430123</v>
      </c>
      <c r="E515" s="1">
        <f t="shared" si="50"/>
        <v>-363.71831034417994</v>
      </c>
      <c r="F515" s="6">
        <f t="shared" si="51"/>
        <v>4121.2515514544693</v>
      </c>
    </row>
    <row r="516" spans="2:6" x14ac:dyDescent="0.25">
      <c r="B516">
        <v>509</v>
      </c>
      <c r="C516" s="1">
        <f t="shared" si="48"/>
        <v>-368.38310654402289</v>
      </c>
      <c r="D516" s="1">
        <f t="shared" si="49"/>
        <v>-4.3080724723900667</v>
      </c>
      <c r="E516" s="1">
        <f t="shared" si="50"/>
        <v>-364.07503407163284</v>
      </c>
      <c r="F516" s="6">
        <f t="shared" si="51"/>
        <v>3757.1765173828367</v>
      </c>
    </row>
    <row r="517" spans="2:6" x14ac:dyDescent="0.25">
      <c r="B517">
        <v>510</v>
      </c>
      <c r="C517" s="1">
        <f t="shared" si="48"/>
        <v>-368.38310654402289</v>
      </c>
      <c r="D517" s="1">
        <f t="shared" si="49"/>
        <v>-3.9509988812813504</v>
      </c>
      <c r="E517" s="1">
        <f t="shared" si="50"/>
        <v>-364.43210766274154</v>
      </c>
      <c r="F517" s="6">
        <f t="shared" si="51"/>
        <v>3392.7444097200951</v>
      </c>
    </row>
    <row r="518" spans="2:6" x14ac:dyDescent="0.25">
      <c r="B518">
        <v>511</v>
      </c>
      <c r="C518" s="1">
        <f t="shared" si="48"/>
        <v>-368.38310654402289</v>
      </c>
      <c r="D518" s="1">
        <f t="shared" si="49"/>
        <v>-3.5935750833813529</v>
      </c>
      <c r="E518" s="1">
        <f t="shared" si="50"/>
        <v>-364.78953146064151</v>
      </c>
      <c r="F518" s="6">
        <f t="shared" si="51"/>
        <v>3027.9548782594534</v>
      </c>
    </row>
    <row r="519" spans="2:6" x14ac:dyDescent="0.25">
      <c r="B519">
        <v>512</v>
      </c>
      <c r="C519" s="1">
        <f t="shared" si="48"/>
        <v>-368.38310654402289</v>
      </c>
      <c r="D519" s="1">
        <f t="shared" si="49"/>
        <v>-3.2358007352180316</v>
      </c>
      <c r="E519" s="1">
        <f t="shared" si="50"/>
        <v>-365.1473058088049</v>
      </c>
      <c r="F519" s="6">
        <f t="shared" si="51"/>
        <v>2662.8075724506484</v>
      </c>
    </row>
    <row r="520" spans="2:6" x14ac:dyDescent="0.25">
      <c r="B520">
        <v>513</v>
      </c>
      <c r="C520" s="1">
        <f t="shared" si="48"/>
        <v>-368.38310654402289</v>
      </c>
      <c r="D520" s="1">
        <f t="shared" si="49"/>
        <v>-2.877675492982473</v>
      </c>
      <c r="E520" s="1">
        <f t="shared" si="50"/>
        <v>-365.50543105104043</v>
      </c>
      <c r="F520" s="6">
        <f t="shared" si="51"/>
        <v>2297.302141399608</v>
      </c>
    </row>
    <row r="521" spans="2:6" x14ac:dyDescent="0.25">
      <c r="B521">
        <v>514</v>
      </c>
      <c r="C521" s="1">
        <f t="shared" ref="C521:C527" si="52">PMT($C$2/$C$4,$C$3*$C$4,$C$5)</f>
        <v>-368.38310654402289</v>
      </c>
      <c r="D521" s="1">
        <f t="shared" ref="D521:D527" si="53">IPMT($C$2/$C$4,B521,$C$3*$C$4,$C$5)</f>
        <v>-2.5191990125285679</v>
      </c>
      <c r="E521" s="1">
        <f t="shared" ref="E521:E527" si="54">PPMT($C$2/$C$4,B521,$C$3*$C$4,$C$5)</f>
        <v>-365.86390753149431</v>
      </c>
      <c r="F521" s="6">
        <f t="shared" si="51"/>
        <v>1931.4382338681137</v>
      </c>
    </row>
    <row r="522" spans="2:6" x14ac:dyDescent="0.25">
      <c r="B522">
        <v>515</v>
      </c>
      <c r="C522" s="1">
        <f t="shared" si="52"/>
        <v>-368.38310654402289</v>
      </c>
      <c r="D522" s="1">
        <f t="shared" si="53"/>
        <v>-2.1603709493726795</v>
      </c>
      <c r="E522" s="1">
        <f t="shared" si="54"/>
        <v>-366.22273559465026</v>
      </c>
      <c r="F522" s="6">
        <f t="shared" ref="F522:F527" si="55">F521+E522</f>
        <v>1565.2154982734635</v>
      </c>
    </row>
    <row r="523" spans="2:6" x14ac:dyDescent="0.25">
      <c r="B523">
        <v>516</v>
      </c>
      <c r="C523" s="1">
        <f t="shared" si="52"/>
        <v>-368.38310654402289</v>
      </c>
      <c r="D523" s="1">
        <f t="shared" si="53"/>
        <v>-1.8011909586933113</v>
      </c>
      <c r="E523" s="1">
        <f t="shared" si="54"/>
        <v>-366.58191558532957</v>
      </c>
      <c r="F523" s="6">
        <f t="shared" si="55"/>
        <v>1198.6335826881339</v>
      </c>
    </row>
    <row r="524" spans="2:6" x14ac:dyDescent="0.25">
      <c r="B524">
        <v>517</v>
      </c>
      <c r="C524" s="1">
        <f t="shared" si="52"/>
        <v>-368.38310654402289</v>
      </c>
      <c r="D524" s="1">
        <f t="shared" si="53"/>
        <v>-1.4416586953307764</v>
      </c>
      <c r="E524" s="1">
        <f t="shared" si="54"/>
        <v>-366.94144784869218</v>
      </c>
      <c r="F524" s="6">
        <f t="shared" si="55"/>
        <v>831.69213483944168</v>
      </c>
    </row>
    <row r="525" spans="2:6" x14ac:dyDescent="0.25">
      <c r="B525">
        <v>518</v>
      </c>
      <c r="C525" s="1">
        <f t="shared" si="52"/>
        <v>-368.38310654402289</v>
      </c>
      <c r="D525" s="1">
        <f t="shared" si="53"/>
        <v>-1.0817738137868669</v>
      </c>
      <c r="E525" s="1">
        <f t="shared" si="54"/>
        <v>-367.30133273023603</v>
      </c>
      <c r="F525" s="6">
        <f t="shared" si="55"/>
        <v>464.39080210920565</v>
      </c>
    </row>
    <row r="526" spans="2:6" x14ac:dyDescent="0.25">
      <c r="B526">
        <v>519</v>
      </c>
      <c r="C526" s="1">
        <f t="shared" si="52"/>
        <v>-368.38310654402289</v>
      </c>
      <c r="D526" s="1">
        <f t="shared" si="53"/>
        <v>-0.72153596822452015</v>
      </c>
      <c r="E526" s="1">
        <f t="shared" si="54"/>
        <v>-367.66157057579841</v>
      </c>
      <c r="F526" s="6">
        <f t="shared" si="55"/>
        <v>96.729231533407244</v>
      </c>
    </row>
    <row r="527" spans="2:6" x14ac:dyDescent="0.25">
      <c r="B527">
        <v>520</v>
      </c>
      <c r="C527" s="1">
        <f t="shared" si="52"/>
        <v>-368.38310654402289</v>
      </c>
      <c r="D527" s="1">
        <f t="shared" si="53"/>
        <v>-0.36094481246748705</v>
      </c>
      <c r="E527" s="1">
        <f t="shared" si="54"/>
        <v>-368.0221617315554</v>
      </c>
      <c r="F527" s="6">
        <f t="shared" si="55"/>
        <v>-271.29293019814816</v>
      </c>
    </row>
    <row r="528" spans="2:6" x14ac:dyDescent="0.25">
      <c r="C528" s="1"/>
      <c r="D528" s="1"/>
      <c r="E528" s="1"/>
      <c r="F528" s="6"/>
    </row>
    <row r="529" spans="3:6" x14ac:dyDescent="0.25">
      <c r="C529" s="1"/>
      <c r="D529" s="1"/>
      <c r="E529" s="1"/>
      <c r="F529" s="6"/>
    </row>
    <row r="530" spans="3:6" x14ac:dyDescent="0.25">
      <c r="C530" s="1"/>
      <c r="D530" s="1"/>
      <c r="E530" s="1"/>
      <c r="F530" s="6"/>
    </row>
    <row r="531" spans="3:6" x14ac:dyDescent="0.25">
      <c r="C531" s="1"/>
      <c r="D531" s="1"/>
      <c r="E531" s="1"/>
      <c r="F531" s="6"/>
    </row>
    <row r="532" spans="3:6" x14ac:dyDescent="0.25">
      <c r="C532" s="1"/>
      <c r="D532" s="1"/>
      <c r="E532" s="1"/>
      <c r="F532" s="6"/>
    </row>
    <row r="533" spans="3:6" x14ac:dyDescent="0.25">
      <c r="C533" s="1"/>
      <c r="D533" s="1"/>
      <c r="E533" s="1"/>
      <c r="F533" s="6"/>
    </row>
    <row r="534" spans="3:6" x14ac:dyDescent="0.25">
      <c r="C534" s="1"/>
      <c r="D534" s="1"/>
      <c r="E534" s="1"/>
      <c r="F534" s="6"/>
    </row>
    <row r="535" spans="3:6" x14ac:dyDescent="0.25">
      <c r="C535" s="1"/>
      <c r="D535" s="1"/>
      <c r="E535" s="1"/>
      <c r="F535" s="6"/>
    </row>
    <row r="536" spans="3:6" x14ac:dyDescent="0.25">
      <c r="C536" s="1"/>
      <c r="D536" s="1"/>
      <c r="E536" s="1"/>
      <c r="F536" s="6"/>
    </row>
    <row r="537" spans="3:6" x14ac:dyDescent="0.25">
      <c r="C537" s="1"/>
      <c r="D537" s="1"/>
      <c r="E537" s="1"/>
      <c r="F537" s="6"/>
    </row>
    <row r="538" spans="3:6" x14ac:dyDescent="0.25">
      <c r="C538" s="1"/>
      <c r="D538" s="1"/>
      <c r="E538" s="1"/>
      <c r="F538" s="6"/>
    </row>
    <row r="539" spans="3:6" x14ac:dyDescent="0.25">
      <c r="C539" s="1"/>
      <c r="D539" s="1"/>
      <c r="E539" s="1"/>
      <c r="F539" s="6"/>
    </row>
    <row r="540" spans="3:6" x14ac:dyDescent="0.25">
      <c r="C540" s="1"/>
      <c r="D540" s="1"/>
      <c r="E540" s="1"/>
      <c r="F540" s="6"/>
    </row>
    <row r="541" spans="3:6" x14ac:dyDescent="0.25">
      <c r="C541" s="1"/>
      <c r="D541" s="1"/>
      <c r="E541" s="1"/>
      <c r="F541" s="6"/>
    </row>
    <row r="542" spans="3:6" x14ac:dyDescent="0.25">
      <c r="C542" s="1"/>
      <c r="D542" s="1"/>
      <c r="E542" s="1"/>
      <c r="F542" s="6"/>
    </row>
    <row r="543" spans="3:6" x14ac:dyDescent="0.25">
      <c r="C543" s="1"/>
      <c r="D543" s="1"/>
      <c r="E543" s="1"/>
      <c r="F543" s="6"/>
    </row>
    <row r="544" spans="3:6" x14ac:dyDescent="0.25">
      <c r="C544" s="1"/>
      <c r="D544" s="1"/>
      <c r="E544" s="1"/>
      <c r="F544" s="6"/>
    </row>
    <row r="545" spans="3:6" x14ac:dyDescent="0.25">
      <c r="C545" s="1"/>
      <c r="D545" s="1"/>
      <c r="E545" s="1"/>
      <c r="F545" s="6"/>
    </row>
    <row r="546" spans="3:6" x14ac:dyDescent="0.25">
      <c r="C546" s="1"/>
      <c r="D546" s="1"/>
      <c r="E546" s="1"/>
      <c r="F546" s="6"/>
    </row>
    <row r="547" spans="3:6" x14ac:dyDescent="0.25">
      <c r="C547" s="1"/>
      <c r="D547" s="1"/>
      <c r="E547" s="1"/>
      <c r="F547" s="6"/>
    </row>
    <row r="548" spans="3:6" x14ac:dyDescent="0.25">
      <c r="C548" s="1"/>
      <c r="D548" s="1"/>
      <c r="E548" s="1"/>
      <c r="F548" s="6"/>
    </row>
    <row r="549" spans="3:6" x14ac:dyDescent="0.25">
      <c r="C549" s="1"/>
      <c r="D549" s="1"/>
      <c r="E549" s="1"/>
      <c r="F549" s="6"/>
    </row>
    <row r="550" spans="3:6" x14ac:dyDescent="0.25">
      <c r="C550" s="1"/>
      <c r="D550" s="1"/>
      <c r="E550" s="1"/>
      <c r="F550" s="6"/>
    </row>
    <row r="551" spans="3:6" x14ac:dyDescent="0.25">
      <c r="C551" s="1"/>
      <c r="D551" s="1"/>
      <c r="E551" s="1"/>
      <c r="F551" s="6"/>
    </row>
    <row r="552" spans="3:6" x14ac:dyDescent="0.25">
      <c r="C552" s="1"/>
      <c r="D552" s="1"/>
      <c r="E552" s="1"/>
      <c r="F552" s="6"/>
    </row>
    <row r="553" spans="3:6" x14ac:dyDescent="0.25">
      <c r="C553" s="1"/>
      <c r="D553" s="1"/>
      <c r="E553" s="1"/>
      <c r="F553" s="6"/>
    </row>
    <row r="554" spans="3:6" x14ac:dyDescent="0.25">
      <c r="C554" s="1"/>
      <c r="D554" s="1"/>
      <c r="E554" s="1"/>
      <c r="F554" s="6"/>
    </row>
    <row r="555" spans="3:6" x14ac:dyDescent="0.25">
      <c r="C555" s="1"/>
      <c r="D555" s="1"/>
      <c r="E555" s="1"/>
      <c r="F555" s="6"/>
    </row>
    <row r="556" spans="3:6" x14ac:dyDescent="0.25">
      <c r="C556" s="1"/>
      <c r="D556" s="1"/>
      <c r="E556" s="1"/>
      <c r="F556" s="6"/>
    </row>
    <row r="557" spans="3:6" x14ac:dyDescent="0.25">
      <c r="C557" s="1"/>
      <c r="D557" s="1"/>
      <c r="E557" s="1"/>
      <c r="F557" s="6"/>
    </row>
    <row r="558" spans="3:6" x14ac:dyDescent="0.25">
      <c r="C558" s="1"/>
      <c r="D558" s="1"/>
      <c r="E558" s="1"/>
      <c r="F558" s="6"/>
    </row>
    <row r="559" spans="3:6" x14ac:dyDescent="0.25">
      <c r="C559" s="1"/>
      <c r="D559" s="1"/>
      <c r="E559" s="1"/>
      <c r="F559" s="6"/>
    </row>
    <row r="560" spans="3:6" x14ac:dyDescent="0.25">
      <c r="C560" s="1"/>
      <c r="D560" s="1"/>
      <c r="E560" s="1"/>
      <c r="F560" s="6"/>
    </row>
    <row r="561" spans="3:6" x14ac:dyDescent="0.25">
      <c r="C561" s="1"/>
      <c r="D561" s="1"/>
      <c r="E561" s="1"/>
      <c r="F561" s="6"/>
    </row>
    <row r="562" spans="3:6" x14ac:dyDescent="0.25">
      <c r="C562" s="1"/>
      <c r="D562" s="1"/>
      <c r="E562" s="1"/>
      <c r="F562" s="6"/>
    </row>
    <row r="563" spans="3:6" x14ac:dyDescent="0.25">
      <c r="C563" s="1"/>
      <c r="D563" s="1"/>
      <c r="E563" s="1"/>
      <c r="F563" s="6"/>
    </row>
    <row r="564" spans="3:6" x14ac:dyDescent="0.25">
      <c r="C564" s="1"/>
      <c r="D564" s="1"/>
      <c r="E564" s="1"/>
      <c r="F564" s="6"/>
    </row>
    <row r="565" spans="3:6" x14ac:dyDescent="0.25">
      <c r="C565" s="1"/>
      <c r="D565" s="1"/>
      <c r="E565" s="1"/>
      <c r="F565" s="6"/>
    </row>
    <row r="566" spans="3:6" x14ac:dyDescent="0.25">
      <c r="C566" s="1"/>
      <c r="D566" s="1"/>
      <c r="E566" s="1"/>
      <c r="F566" s="6"/>
    </row>
    <row r="567" spans="3:6" x14ac:dyDescent="0.25">
      <c r="C567" s="1"/>
      <c r="D567" s="1"/>
      <c r="E567" s="1"/>
      <c r="F567" s="6"/>
    </row>
    <row r="568" spans="3:6" x14ac:dyDescent="0.25">
      <c r="C568" s="1"/>
      <c r="D568" s="1"/>
      <c r="E568" s="1"/>
      <c r="F568" s="6"/>
    </row>
    <row r="569" spans="3:6" x14ac:dyDescent="0.25">
      <c r="C569" s="1"/>
      <c r="D569" s="1"/>
      <c r="E569" s="1"/>
      <c r="F569" s="6"/>
    </row>
    <row r="570" spans="3:6" x14ac:dyDescent="0.25">
      <c r="C570" s="1"/>
      <c r="D570" s="1"/>
      <c r="E570" s="1"/>
      <c r="F570" s="6"/>
    </row>
    <row r="571" spans="3:6" x14ac:dyDescent="0.25">
      <c r="C571" s="1"/>
      <c r="D571" s="1"/>
      <c r="E571" s="1"/>
      <c r="F571" s="6"/>
    </row>
    <row r="572" spans="3:6" x14ac:dyDescent="0.25">
      <c r="C572" s="1"/>
      <c r="D572" s="1"/>
      <c r="E572" s="1"/>
      <c r="F572" s="6"/>
    </row>
    <row r="573" spans="3:6" x14ac:dyDescent="0.25">
      <c r="C573" s="1"/>
      <c r="D573" s="1"/>
      <c r="E573" s="1"/>
      <c r="F573" s="6"/>
    </row>
    <row r="574" spans="3:6" x14ac:dyDescent="0.25">
      <c r="C574" s="1"/>
      <c r="D574" s="1"/>
      <c r="E574" s="1"/>
      <c r="F574" s="6"/>
    </row>
    <row r="575" spans="3:6" x14ac:dyDescent="0.25">
      <c r="C575" s="1"/>
      <c r="D575" s="1"/>
      <c r="E575" s="1"/>
      <c r="F575" s="6"/>
    </row>
    <row r="576" spans="3:6" x14ac:dyDescent="0.25">
      <c r="C576" s="1"/>
      <c r="D576" s="1"/>
      <c r="E576" s="1"/>
      <c r="F576" s="6"/>
    </row>
    <row r="577" spans="3:6" x14ac:dyDescent="0.25">
      <c r="C577" s="1"/>
      <c r="D577" s="1"/>
      <c r="E577" s="1"/>
      <c r="F577" s="6"/>
    </row>
    <row r="578" spans="3:6" x14ac:dyDescent="0.25">
      <c r="C578" s="1"/>
      <c r="D578" s="1"/>
      <c r="E578" s="1"/>
      <c r="F578" s="6"/>
    </row>
    <row r="579" spans="3:6" x14ac:dyDescent="0.25">
      <c r="C579" s="1"/>
      <c r="D579" s="1"/>
      <c r="E579" s="1"/>
      <c r="F579" s="6"/>
    </row>
    <row r="580" spans="3:6" x14ac:dyDescent="0.25">
      <c r="C580" s="1"/>
      <c r="D580" s="1"/>
      <c r="E580" s="1"/>
      <c r="F580" s="6"/>
    </row>
    <row r="581" spans="3:6" x14ac:dyDescent="0.25">
      <c r="C581" s="1"/>
      <c r="D581" s="1"/>
      <c r="E581" s="1"/>
      <c r="F581" s="6"/>
    </row>
    <row r="582" spans="3:6" x14ac:dyDescent="0.25">
      <c r="C582" s="1"/>
      <c r="D582" s="1"/>
      <c r="E582" s="1"/>
      <c r="F582" s="6"/>
    </row>
    <row r="583" spans="3:6" x14ac:dyDescent="0.25">
      <c r="C583" s="1"/>
      <c r="D583" s="1"/>
      <c r="E583" s="1"/>
      <c r="F583" s="6"/>
    </row>
    <row r="584" spans="3:6" x14ac:dyDescent="0.25">
      <c r="C584" s="1"/>
      <c r="D584" s="1"/>
      <c r="E584" s="1"/>
      <c r="F584" s="6"/>
    </row>
    <row r="585" spans="3:6" x14ac:dyDescent="0.25">
      <c r="C585" s="1"/>
      <c r="D585" s="1"/>
      <c r="E585" s="1"/>
      <c r="F585" s="6"/>
    </row>
    <row r="586" spans="3:6" x14ac:dyDescent="0.25">
      <c r="C586" s="1"/>
      <c r="D586" s="1"/>
      <c r="E586" s="1"/>
      <c r="F586" s="6"/>
    </row>
    <row r="587" spans="3:6" x14ac:dyDescent="0.25">
      <c r="C587" s="1"/>
      <c r="D587" s="1"/>
      <c r="E587" s="1"/>
      <c r="F587" s="6"/>
    </row>
    <row r="588" spans="3:6" x14ac:dyDescent="0.25">
      <c r="C588" s="1"/>
      <c r="D588" s="1"/>
      <c r="E588" s="1"/>
      <c r="F588" s="6"/>
    </row>
    <row r="589" spans="3:6" x14ac:dyDescent="0.25">
      <c r="C589" s="1"/>
      <c r="D589" s="1"/>
      <c r="E589" s="1"/>
      <c r="F589" s="6"/>
    </row>
    <row r="590" spans="3:6" x14ac:dyDescent="0.25">
      <c r="C590" s="1"/>
      <c r="D590" s="1"/>
      <c r="E590" s="1"/>
      <c r="F590" s="6"/>
    </row>
    <row r="591" spans="3:6" x14ac:dyDescent="0.25">
      <c r="C591" s="1"/>
      <c r="D591" s="1"/>
      <c r="E591" s="1"/>
      <c r="F591" s="6"/>
    </row>
    <row r="592" spans="3:6" x14ac:dyDescent="0.25">
      <c r="C592" s="1"/>
      <c r="D592" s="1"/>
      <c r="E592" s="1"/>
      <c r="F592" s="6"/>
    </row>
    <row r="593" spans="3:6" x14ac:dyDescent="0.25">
      <c r="C593" s="1"/>
      <c r="D593" s="1"/>
      <c r="E593" s="1"/>
      <c r="F593" s="6"/>
    </row>
    <row r="594" spans="3:6" x14ac:dyDescent="0.25">
      <c r="C594" s="1"/>
      <c r="D594" s="1"/>
      <c r="E594" s="1"/>
      <c r="F594" s="6"/>
    </row>
    <row r="595" spans="3:6" x14ac:dyDescent="0.25">
      <c r="C595" s="1"/>
      <c r="D595" s="1"/>
      <c r="E595" s="1"/>
      <c r="F595" s="6"/>
    </row>
    <row r="596" spans="3:6" x14ac:dyDescent="0.25">
      <c r="C596" s="1"/>
      <c r="D596" s="1"/>
      <c r="E596" s="1"/>
      <c r="F596" s="6"/>
    </row>
    <row r="597" spans="3:6" x14ac:dyDescent="0.25">
      <c r="C597" s="1"/>
      <c r="D597" s="1"/>
      <c r="E597" s="1"/>
      <c r="F597" s="6"/>
    </row>
    <row r="598" spans="3:6" x14ac:dyDescent="0.25">
      <c r="C598" s="1"/>
      <c r="D598" s="1"/>
      <c r="E598" s="1"/>
      <c r="F598" s="6"/>
    </row>
    <row r="599" spans="3:6" x14ac:dyDescent="0.25">
      <c r="C599" s="1"/>
      <c r="D599" s="1"/>
      <c r="E599" s="1"/>
      <c r="F599" s="6"/>
    </row>
    <row r="600" spans="3:6" x14ac:dyDescent="0.25">
      <c r="C600" s="1"/>
      <c r="D600" s="1"/>
      <c r="E600" s="1"/>
      <c r="F600" s="6"/>
    </row>
    <row r="601" spans="3:6" x14ac:dyDescent="0.25">
      <c r="C601" s="1"/>
      <c r="D601" s="1"/>
      <c r="E601" s="1"/>
      <c r="F601" s="6"/>
    </row>
    <row r="602" spans="3:6" x14ac:dyDescent="0.25">
      <c r="C602" s="1"/>
      <c r="D602" s="1"/>
      <c r="E602" s="1"/>
      <c r="F602" s="6"/>
    </row>
    <row r="603" spans="3:6" x14ac:dyDescent="0.25">
      <c r="C603" s="1"/>
      <c r="D603" s="1"/>
      <c r="E603" s="1"/>
      <c r="F603" s="6"/>
    </row>
    <row r="604" spans="3:6" x14ac:dyDescent="0.25">
      <c r="C604" s="1"/>
      <c r="D604" s="1"/>
      <c r="E604" s="1"/>
      <c r="F604" s="6"/>
    </row>
    <row r="605" spans="3:6" x14ac:dyDescent="0.25">
      <c r="C605" s="1"/>
      <c r="D605" s="1"/>
      <c r="E605" s="1"/>
      <c r="F605" s="6"/>
    </row>
    <row r="606" spans="3:6" x14ac:dyDescent="0.25">
      <c r="C606" s="1"/>
      <c r="D606" s="1"/>
      <c r="E606" s="1"/>
      <c r="F606" s="6"/>
    </row>
    <row r="607" spans="3:6" x14ac:dyDescent="0.25">
      <c r="C607" s="1"/>
      <c r="D607" s="1"/>
      <c r="E607" s="1"/>
      <c r="F607" s="6"/>
    </row>
    <row r="608" spans="3:6" x14ac:dyDescent="0.25">
      <c r="C608" s="1"/>
      <c r="D608" s="1"/>
      <c r="E608" s="1"/>
      <c r="F608" s="6"/>
    </row>
    <row r="609" spans="3:6" x14ac:dyDescent="0.25">
      <c r="C609" s="1"/>
      <c r="D609" s="1"/>
      <c r="E609" s="1"/>
      <c r="F609" s="6"/>
    </row>
    <row r="610" spans="3:6" x14ac:dyDescent="0.25">
      <c r="C610" s="1"/>
      <c r="D610" s="1"/>
      <c r="E610" s="1"/>
      <c r="F610" s="6"/>
    </row>
    <row r="611" spans="3:6" x14ac:dyDescent="0.25">
      <c r="C611" s="1"/>
      <c r="D611" s="1"/>
      <c r="E611" s="1"/>
      <c r="F611" s="6"/>
    </row>
    <row r="612" spans="3:6" x14ac:dyDescent="0.25">
      <c r="C612" s="1"/>
      <c r="D612" s="1"/>
      <c r="E612" s="1"/>
      <c r="F612" s="6"/>
    </row>
    <row r="613" spans="3:6" x14ac:dyDescent="0.25">
      <c r="C613" s="1"/>
      <c r="D613" s="1"/>
      <c r="E613" s="1"/>
      <c r="F613" s="6"/>
    </row>
    <row r="614" spans="3:6" x14ac:dyDescent="0.25">
      <c r="C614" s="1"/>
      <c r="D614" s="1"/>
      <c r="E614" s="1"/>
      <c r="F614" s="6"/>
    </row>
    <row r="615" spans="3:6" x14ac:dyDescent="0.25">
      <c r="C615" s="1"/>
      <c r="D615" s="1"/>
      <c r="E615" s="1"/>
      <c r="F615" s="6"/>
    </row>
    <row r="616" spans="3:6" x14ac:dyDescent="0.25">
      <c r="C616" s="1"/>
      <c r="D616" s="1"/>
      <c r="E616" s="1"/>
      <c r="F616" s="6"/>
    </row>
    <row r="617" spans="3:6" x14ac:dyDescent="0.25">
      <c r="C617" s="1"/>
      <c r="D617" s="1"/>
      <c r="E617" s="1"/>
      <c r="F617" s="6"/>
    </row>
    <row r="618" spans="3:6" x14ac:dyDescent="0.25">
      <c r="C618" s="1"/>
      <c r="D618" s="1"/>
      <c r="E618" s="1"/>
      <c r="F618" s="6"/>
    </row>
    <row r="619" spans="3:6" x14ac:dyDescent="0.25">
      <c r="C619" s="1"/>
      <c r="D619" s="1"/>
      <c r="E619" s="1"/>
      <c r="F619" s="6"/>
    </row>
    <row r="620" spans="3:6" x14ac:dyDescent="0.25">
      <c r="C620" s="1"/>
      <c r="D620" s="1"/>
      <c r="E620" s="1"/>
      <c r="F620" s="6"/>
    </row>
    <row r="621" spans="3:6" x14ac:dyDescent="0.25">
      <c r="C621" s="1"/>
      <c r="D621" s="1"/>
      <c r="E621" s="1"/>
      <c r="F621" s="6"/>
    </row>
    <row r="622" spans="3:6" x14ac:dyDescent="0.25">
      <c r="C622" s="1"/>
      <c r="D622" s="1"/>
      <c r="E622" s="1"/>
      <c r="F622" s="6"/>
    </row>
    <row r="623" spans="3:6" x14ac:dyDescent="0.25">
      <c r="C623" s="1"/>
      <c r="D623" s="1"/>
      <c r="E623" s="1"/>
      <c r="F623" s="6"/>
    </row>
    <row r="624" spans="3:6" x14ac:dyDescent="0.25">
      <c r="C624" s="1"/>
      <c r="D624" s="1"/>
      <c r="E624" s="1"/>
      <c r="F624" s="6"/>
    </row>
    <row r="625" spans="3:6" x14ac:dyDescent="0.25">
      <c r="C625" s="1"/>
      <c r="D625" s="1"/>
      <c r="E625" s="1"/>
      <c r="F625" s="6"/>
    </row>
    <row r="626" spans="3:6" x14ac:dyDescent="0.25">
      <c r="C626" s="1"/>
      <c r="D626" s="1"/>
      <c r="E626" s="1"/>
      <c r="F626" s="6"/>
    </row>
    <row r="627" spans="3:6" x14ac:dyDescent="0.25">
      <c r="C627" s="1"/>
      <c r="D627" s="1"/>
      <c r="E627" s="1"/>
      <c r="F627" s="6"/>
    </row>
    <row r="628" spans="3:6" x14ac:dyDescent="0.25">
      <c r="C628" s="1"/>
      <c r="D628" s="1"/>
      <c r="E628" s="1"/>
      <c r="F628" s="6"/>
    </row>
    <row r="629" spans="3:6" x14ac:dyDescent="0.25">
      <c r="C629" s="1"/>
      <c r="D629" s="1"/>
      <c r="E629" s="1"/>
      <c r="F629" s="6"/>
    </row>
    <row r="630" spans="3:6" x14ac:dyDescent="0.25">
      <c r="C630" s="1"/>
      <c r="D630" s="1"/>
      <c r="E630" s="1"/>
      <c r="F630" s="6"/>
    </row>
    <row r="631" spans="3:6" x14ac:dyDescent="0.25">
      <c r="C631" s="1"/>
      <c r="D631" s="1"/>
      <c r="E631" s="1"/>
      <c r="F631" s="6"/>
    </row>
    <row r="632" spans="3:6" x14ac:dyDescent="0.25">
      <c r="C632" s="1"/>
      <c r="D632" s="1"/>
      <c r="E632" s="1"/>
      <c r="F632" s="6"/>
    </row>
    <row r="633" spans="3:6" x14ac:dyDescent="0.25">
      <c r="C633" s="1"/>
      <c r="D633" s="1"/>
      <c r="E633" s="1"/>
      <c r="F633" s="6"/>
    </row>
    <row r="634" spans="3:6" x14ac:dyDescent="0.25">
      <c r="C634" s="1"/>
      <c r="D634" s="1"/>
      <c r="E634" s="1"/>
      <c r="F634" s="6"/>
    </row>
    <row r="635" spans="3:6" x14ac:dyDescent="0.25">
      <c r="C635" s="1"/>
      <c r="D635" s="1"/>
      <c r="E635" s="1"/>
      <c r="F635" s="6"/>
    </row>
    <row r="636" spans="3:6" x14ac:dyDescent="0.25">
      <c r="C636" s="1"/>
      <c r="D636" s="1"/>
      <c r="E636" s="1"/>
      <c r="F636" s="6"/>
    </row>
    <row r="637" spans="3:6" x14ac:dyDescent="0.25">
      <c r="C637" s="1"/>
      <c r="D637" s="1"/>
      <c r="E637" s="1"/>
      <c r="F637" s="6"/>
    </row>
    <row r="638" spans="3:6" x14ac:dyDescent="0.25">
      <c r="C638" s="1"/>
      <c r="D638" s="1"/>
      <c r="E638" s="1"/>
      <c r="F638" s="6"/>
    </row>
    <row r="639" spans="3:6" x14ac:dyDescent="0.25">
      <c r="C639" s="1"/>
      <c r="D639" s="1"/>
      <c r="E639" s="1"/>
      <c r="F639" s="6"/>
    </row>
    <row r="640" spans="3:6" x14ac:dyDescent="0.25">
      <c r="C640" s="1"/>
      <c r="D640" s="1"/>
      <c r="E640" s="1"/>
      <c r="F640" s="6"/>
    </row>
    <row r="641" spans="3:6" x14ac:dyDescent="0.25">
      <c r="C641" s="1"/>
      <c r="D641" s="1"/>
      <c r="E641" s="1"/>
      <c r="F641" s="6"/>
    </row>
    <row r="642" spans="3:6" x14ac:dyDescent="0.25">
      <c r="C642" s="1"/>
      <c r="D642" s="1"/>
      <c r="E642" s="1"/>
      <c r="F642" s="6"/>
    </row>
    <row r="643" spans="3:6" x14ac:dyDescent="0.25">
      <c r="C643" s="1"/>
      <c r="D643" s="1"/>
      <c r="E643" s="1"/>
      <c r="F643" s="6"/>
    </row>
    <row r="644" spans="3:6" x14ac:dyDescent="0.25">
      <c r="C644" s="1"/>
      <c r="D644" s="1"/>
      <c r="E644" s="1"/>
      <c r="F644" s="6"/>
    </row>
    <row r="645" spans="3:6" x14ac:dyDescent="0.25">
      <c r="C645" s="1"/>
      <c r="D645" s="1"/>
      <c r="E645" s="1"/>
      <c r="F645" s="6"/>
    </row>
    <row r="646" spans="3:6" x14ac:dyDescent="0.25">
      <c r="C646" s="1"/>
      <c r="D646" s="1"/>
      <c r="E646" s="1"/>
      <c r="F646" s="6"/>
    </row>
    <row r="647" spans="3:6" x14ac:dyDescent="0.25">
      <c r="C647" s="1"/>
      <c r="D647" s="1"/>
      <c r="E647" s="1"/>
      <c r="F647" s="6"/>
    </row>
    <row r="648" spans="3:6" x14ac:dyDescent="0.25">
      <c r="C648" s="1"/>
      <c r="D648" s="1"/>
      <c r="E648" s="1"/>
      <c r="F648" s="6"/>
    </row>
    <row r="649" spans="3:6" x14ac:dyDescent="0.25">
      <c r="C649" s="1"/>
      <c r="D649" s="1"/>
      <c r="E649" s="1"/>
      <c r="F649" s="6"/>
    </row>
    <row r="650" spans="3:6" x14ac:dyDescent="0.25">
      <c r="C650" s="1"/>
      <c r="D650" s="1"/>
      <c r="E650" s="1"/>
      <c r="F650" s="6"/>
    </row>
    <row r="651" spans="3:6" x14ac:dyDescent="0.25">
      <c r="C651" s="1"/>
      <c r="D651" s="1"/>
      <c r="E651" s="1"/>
      <c r="F651" s="6"/>
    </row>
    <row r="652" spans="3:6" x14ac:dyDescent="0.25">
      <c r="C652" s="1"/>
      <c r="D652" s="1"/>
      <c r="E652" s="1"/>
      <c r="F652" s="6"/>
    </row>
    <row r="653" spans="3:6" x14ac:dyDescent="0.25">
      <c r="C653" s="1"/>
      <c r="D653" s="1"/>
      <c r="E653" s="1"/>
      <c r="F653" s="6"/>
    </row>
    <row r="654" spans="3:6" x14ac:dyDescent="0.25">
      <c r="C654" s="1"/>
      <c r="D654" s="1"/>
      <c r="E654" s="1"/>
      <c r="F654" s="6"/>
    </row>
    <row r="655" spans="3:6" x14ac:dyDescent="0.25">
      <c r="C655" s="1"/>
      <c r="D655" s="1"/>
      <c r="E655" s="1"/>
      <c r="F655" s="6"/>
    </row>
    <row r="656" spans="3:6" x14ac:dyDescent="0.25">
      <c r="C656" s="1"/>
      <c r="D656" s="1"/>
      <c r="E656" s="1"/>
      <c r="F656" s="6"/>
    </row>
    <row r="657" spans="3:6" x14ac:dyDescent="0.25">
      <c r="C657" s="1"/>
      <c r="D657" s="1"/>
      <c r="E657" s="1"/>
      <c r="F657" s="6"/>
    </row>
    <row r="658" spans="3:6" x14ac:dyDescent="0.25">
      <c r="C658" s="1"/>
      <c r="D658" s="1"/>
      <c r="E658" s="1"/>
      <c r="F658" s="6"/>
    </row>
    <row r="659" spans="3:6" x14ac:dyDescent="0.25">
      <c r="C659" s="1"/>
      <c r="D659" s="1"/>
      <c r="E659" s="1"/>
      <c r="F659" s="6"/>
    </row>
    <row r="660" spans="3:6" x14ac:dyDescent="0.25">
      <c r="C660" s="1"/>
      <c r="D660" s="1"/>
      <c r="E660" s="1"/>
      <c r="F660" s="6"/>
    </row>
    <row r="661" spans="3:6" x14ac:dyDescent="0.25">
      <c r="C661" s="1"/>
      <c r="D661" s="1"/>
      <c r="E661" s="1"/>
      <c r="F661" s="6"/>
    </row>
    <row r="662" spans="3:6" x14ac:dyDescent="0.25">
      <c r="C662" s="1"/>
      <c r="D662" s="1"/>
      <c r="E662" s="1"/>
      <c r="F662" s="6"/>
    </row>
    <row r="663" spans="3:6" x14ac:dyDescent="0.25">
      <c r="C663" s="1"/>
      <c r="D663" s="1"/>
      <c r="E663" s="1"/>
      <c r="F663" s="6"/>
    </row>
    <row r="664" spans="3:6" x14ac:dyDescent="0.25">
      <c r="C664" s="1"/>
      <c r="D664" s="1"/>
      <c r="E664" s="1"/>
      <c r="F664" s="6"/>
    </row>
    <row r="665" spans="3:6" x14ac:dyDescent="0.25">
      <c r="C665" s="1"/>
      <c r="D665" s="1"/>
      <c r="E665" s="1"/>
      <c r="F665" s="6"/>
    </row>
    <row r="666" spans="3:6" x14ac:dyDescent="0.25">
      <c r="C666" s="1"/>
      <c r="D666" s="1"/>
      <c r="E666" s="1"/>
      <c r="F666" s="6"/>
    </row>
    <row r="667" spans="3:6" x14ac:dyDescent="0.25">
      <c r="C667" s="1"/>
      <c r="D667" s="1"/>
      <c r="E667" s="1"/>
      <c r="F667" s="6"/>
    </row>
    <row r="668" spans="3:6" x14ac:dyDescent="0.25">
      <c r="C668" s="1"/>
      <c r="D668" s="1"/>
      <c r="E668" s="1"/>
      <c r="F668" s="6"/>
    </row>
    <row r="669" spans="3:6" x14ac:dyDescent="0.25">
      <c r="C669" s="1"/>
      <c r="D669" s="1"/>
      <c r="E669" s="1"/>
      <c r="F669" s="6"/>
    </row>
    <row r="670" spans="3:6" x14ac:dyDescent="0.25">
      <c r="C670" s="1"/>
      <c r="D670" s="1"/>
      <c r="E670" s="1"/>
      <c r="F670" s="6"/>
    </row>
    <row r="671" spans="3:6" x14ac:dyDescent="0.25">
      <c r="C671" s="1"/>
      <c r="D671" s="1"/>
      <c r="E671" s="1"/>
      <c r="F671" s="6"/>
    </row>
    <row r="672" spans="3:6" x14ac:dyDescent="0.25">
      <c r="C672" s="1"/>
      <c r="D672" s="1"/>
      <c r="E672" s="1"/>
      <c r="F672" s="6"/>
    </row>
    <row r="673" spans="3:6" x14ac:dyDescent="0.25">
      <c r="C673" s="1"/>
      <c r="D673" s="1"/>
      <c r="E673" s="1"/>
      <c r="F673" s="6"/>
    </row>
    <row r="674" spans="3:6" x14ac:dyDescent="0.25">
      <c r="C674" s="1"/>
      <c r="D674" s="1"/>
      <c r="E674" s="1"/>
      <c r="F674" s="6"/>
    </row>
    <row r="675" spans="3:6" x14ac:dyDescent="0.25">
      <c r="C675" s="1"/>
      <c r="D675" s="1"/>
      <c r="E675" s="1"/>
      <c r="F675" s="6"/>
    </row>
    <row r="676" spans="3:6" x14ac:dyDescent="0.25">
      <c r="C676" s="1"/>
      <c r="D676" s="1"/>
      <c r="E676" s="1"/>
      <c r="F676" s="6"/>
    </row>
    <row r="677" spans="3:6" x14ac:dyDescent="0.25">
      <c r="C677" s="1"/>
      <c r="D677" s="1"/>
      <c r="E677" s="1"/>
      <c r="F677" s="6"/>
    </row>
    <row r="678" spans="3:6" x14ac:dyDescent="0.25">
      <c r="C678" s="1"/>
      <c r="D678" s="1"/>
      <c r="E678" s="1"/>
      <c r="F678" s="6"/>
    </row>
    <row r="679" spans="3:6" x14ac:dyDescent="0.25">
      <c r="C679" s="1"/>
      <c r="D679" s="1"/>
      <c r="E679" s="1"/>
      <c r="F679" s="6"/>
    </row>
    <row r="680" spans="3:6" x14ac:dyDescent="0.25">
      <c r="C680" s="1"/>
      <c r="D680" s="1"/>
      <c r="E680" s="1"/>
      <c r="F680" s="6"/>
    </row>
    <row r="681" spans="3:6" x14ac:dyDescent="0.25">
      <c r="C681" s="1"/>
      <c r="D681" s="1"/>
      <c r="E681" s="1"/>
      <c r="F681" s="6"/>
    </row>
    <row r="682" spans="3:6" x14ac:dyDescent="0.25">
      <c r="C682" s="1"/>
      <c r="D682" s="1"/>
      <c r="E682" s="1"/>
      <c r="F682" s="6"/>
    </row>
    <row r="683" spans="3:6" x14ac:dyDescent="0.25">
      <c r="C683" s="1"/>
      <c r="D683" s="1"/>
      <c r="E683" s="1"/>
      <c r="F683" s="6"/>
    </row>
    <row r="684" spans="3:6" x14ac:dyDescent="0.25">
      <c r="C684" s="1"/>
      <c r="D684" s="1"/>
      <c r="E684" s="1"/>
      <c r="F684" s="6"/>
    </row>
    <row r="685" spans="3:6" x14ac:dyDescent="0.25">
      <c r="C685" s="1"/>
      <c r="D685" s="1"/>
      <c r="E685" s="1"/>
      <c r="F685" s="6"/>
    </row>
    <row r="686" spans="3:6" x14ac:dyDescent="0.25">
      <c r="C686" s="1"/>
      <c r="D686" s="1"/>
      <c r="E686" s="1"/>
      <c r="F686" s="6"/>
    </row>
    <row r="687" spans="3:6" x14ac:dyDescent="0.25">
      <c r="C687" s="1"/>
      <c r="D687" s="1"/>
      <c r="E687" s="1"/>
      <c r="F687" s="6"/>
    </row>
    <row r="688" spans="3:6" x14ac:dyDescent="0.25">
      <c r="C688" s="1"/>
      <c r="D688" s="1"/>
      <c r="E688" s="1"/>
      <c r="F688" s="6"/>
    </row>
    <row r="689" spans="3:6" x14ac:dyDescent="0.25">
      <c r="C689" s="1"/>
      <c r="D689" s="1"/>
      <c r="E689" s="1"/>
      <c r="F689" s="6"/>
    </row>
    <row r="690" spans="3:6" x14ac:dyDescent="0.25">
      <c r="C690" s="1"/>
      <c r="D690" s="1"/>
      <c r="E690" s="1"/>
      <c r="F690" s="6"/>
    </row>
    <row r="691" spans="3:6" x14ac:dyDescent="0.25">
      <c r="C691" s="1"/>
      <c r="D691" s="1"/>
      <c r="E691" s="1"/>
      <c r="F691" s="6"/>
    </row>
    <row r="692" spans="3:6" x14ac:dyDescent="0.25">
      <c r="C692" s="1"/>
      <c r="D692" s="1"/>
      <c r="E692" s="1"/>
      <c r="F692" s="6"/>
    </row>
    <row r="693" spans="3:6" x14ac:dyDescent="0.25">
      <c r="C693" s="1"/>
      <c r="D693" s="1"/>
      <c r="E693" s="1"/>
      <c r="F693" s="6"/>
    </row>
    <row r="694" spans="3:6" x14ac:dyDescent="0.25">
      <c r="C694" s="1"/>
      <c r="D694" s="1"/>
      <c r="E694" s="1"/>
      <c r="F694" s="6"/>
    </row>
    <row r="695" spans="3:6" x14ac:dyDescent="0.25">
      <c r="C695" s="1"/>
      <c r="D695" s="1"/>
      <c r="E695" s="1"/>
      <c r="F695" s="6"/>
    </row>
    <row r="696" spans="3:6" x14ac:dyDescent="0.25">
      <c r="C696" s="1"/>
      <c r="D696" s="1"/>
      <c r="E696" s="1"/>
      <c r="F696" s="6"/>
    </row>
    <row r="697" spans="3:6" x14ac:dyDescent="0.25">
      <c r="C697" s="1"/>
      <c r="D697" s="1"/>
      <c r="E697" s="1"/>
      <c r="F697" s="6"/>
    </row>
    <row r="698" spans="3:6" x14ac:dyDescent="0.25">
      <c r="C698" s="1"/>
      <c r="D698" s="1"/>
      <c r="E698" s="1"/>
      <c r="F698" s="6"/>
    </row>
    <row r="699" spans="3:6" x14ac:dyDescent="0.25">
      <c r="C699" s="1"/>
      <c r="D699" s="1"/>
      <c r="E699" s="1"/>
      <c r="F699" s="6"/>
    </row>
    <row r="700" spans="3:6" x14ac:dyDescent="0.25">
      <c r="C700" s="1"/>
      <c r="D700" s="1"/>
      <c r="E700" s="1"/>
      <c r="F700" s="6"/>
    </row>
    <row r="701" spans="3:6" x14ac:dyDescent="0.25">
      <c r="C701" s="1"/>
      <c r="D701" s="1"/>
      <c r="E701" s="1"/>
      <c r="F701" s="6"/>
    </row>
    <row r="702" spans="3:6" x14ac:dyDescent="0.25">
      <c r="C702" s="1"/>
      <c r="D702" s="1"/>
      <c r="E702" s="1"/>
      <c r="F702" s="6"/>
    </row>
    <row r="703" spans="3:6" x14ac:dyDescent="0.25">
      <c r="C703" s="1"/>
      <c r="D703" s="1"/>
      <c r="E703" s="1"/>
      <c r="F703" s="6"/>
    </row>
    <row r="704" spans="3:6" x14ac:dyDescent="0.25">
      <c r="C704" s="1"/>
      <c r="D704" s="1"/>
      <c r="E704" s="1"/>
      <c r="F704" s="6"/>
    </row>
    <row r="705" spans="3:6" x14ac:dyDescent="0.25">
      <c r="C705" s="1"/>
      <c r="D705" s="1"/>
      <c r="E705" s="1"/>
      <c r="F705" s="6"/>
    </row>
    <row r="706" spans="3:6" x14ac:dyDescent="0.25">
      <c r="C706" s="1"/>
      <c r="D706" s="1"/>
      <c r="E706" s="1"/>
      <c r="F706" s="6"/>
    </row>
    <row r="707" spans="3:6" x14ac:dyDescent="0.25">
      <c r="C707" s="1"/>
      <c r="D707" s="1"/>
      <c r="E707" s="1"/>
      <c r="F707" s="6"/>
    </row>
    <row r="708" spans="3:6" x14ac:dyDescent="0.25">
      <c r="C708" s="1"/>
      <c r="D708" s="1"/>
      <c r="E708" s="1"/>
      <c r="F708" s="6"/>
    </row>
    <row r="709" spans="3:6" x14ac:dyDescent="0.25">
      <c r="C709" s="1"/>
      <c r="D709" s="1"/>
      <c r="E709" s="1"/>
      <c r="F709" s="6"/>
    </row>
    <row r="710" spans="3:6" x14ac:dyDescent="0.25">
      <c r="C710" s="1"/>
      <c r="D710" s="1"/>
      <c r="E710" s="1"/>
      <c r="F710" s="6"/>
    </row>
    <row r="711" spans="3:6" x14ac:dyDescent="0.25">
      <c r="C711" s="1"/>
      <c r="D711" s="1"/>
      <c r="E711" s="1"/>
      <c r="F711" s="6"/>
    </row>
    <row r="712" spans="3:6" x14ac:dyDescent="0.25">
      <c r="C712" s="1"/>
      <c r="D712" s="1"/>
      <c r="E712" s="1"/>
      <c r="F712" s="6"/>
    </row>
    <row r="713" spans="3:6" x14ac:dyDescent="0.25">
      <c r="C713" s="1"/>
      <c r="D713" s="1"/>
      <c r="E713" s="1"/>
      <c r="F713" s="6"/>
    </row>
    <row r="714" spans="3:6" x14ac:dyDescent="0.25">
      <c r="C714" s="1"/>
      <c r="D714" s="1"/>
      <c r="E714" s="1"/>
      <c r="F714" s="6"/>
    </row>
    <row r="715" spans="3:6" x14ac:dyDescent="0.25">
      <c r="C715" s="1"/>
      <c r="D715" s="1"/>
      <c r="E715" s="1"/>
      <c r="F715" s="6"/>
    </row>
    <row r="716" spans="3:6" x14ac:dyDescent="0.25">
      <c r="C716" s="1"/>
      <c r="D716" s="1"/>
      <c r="E716" s="1"/>
      <c r="F716" s="6"/>
    </row>
    <row r="717" spans="3:6" x14ac:dyDescent="0.25">
      <c r="C717" s="1"/>
      <c r="D717" s="1"/>
      <c r="E717" s="1"/>
      <c r="F717" s="6"/>
    </row>
    <row r="718" spans="3:6" x14ac:dyDescent="0.25">
      <c r="C718" s="1"/>
      <c r="D718" s="1"/>
      <c r="E718" s="1"/>
      <c r="F718" s="6"/>
    </row>
    <row r="719" spans="3:6" x14ac:dyDescent="0.25">
      <c r="C719" s="1"/>
      <c r="D719" s="1"/>
      <c r="E719" s="1"/>
      <c r="F719" s="6"/>
    </row>
    <row r="720" spans="3:6" x14ac:dyDescent="0.25">
      <c r="C720" s="1"/>
      <c r="D720" s="1"/>
      <c r="E720" s="1"/>
      <c r="F720" s="6"/>
    </row>
    <row r="721" spans="3:6" x14ac:dyDescent="0.25">
      <c r="C721" s="1"/>
      <c r="D721" s="1"/>
      <c r="E721" s="1"/>
      <c r="F721" s="6"/>
    </row>
    <row r="722" spans="3:6" x14ac:dyDescent="0.25">
      <c r="C722" s="1"/>
      <c r="D722" s="1"/>
      <c r="E722" s="1"/>
      <c r="F722" s="6"/>
    </row>
    <row r="723" spans="3:6" x14ac:dyDescent="0.25">
      <c r="C723" s="1"/>
      <c r="D723" s="1"/>
      <c r="E723" s="1"/>
      <c r="F723" s="6"/>
    </row>
    <row r="724" spans="3:6" x14ac:dyDescent="0.25">
      <c r="C724" s="1"/>
      <c r="D724" s="1"/>
      <c r="E724" s="1"/>
      <c r="F724" s="6"/>
    </row>
    <row r="725" spans="3:6" x14ac:dyDescent="0.25">
      <c r="C725" s="1"/>
      <c r="D725" s="1"/>
      <c r="E725" s="1"/>
      <c r="F725" s="6"/>
    </row>
    <row r="726" spans="3:6" x14ac:dyDescent="0.25">
      <c r="C726" s="1"/>
      <c r="D726" s="1"/>
      <c r="E726" s="1"/>
      <c r="F726" s="6"/>
    </row>
    <row r="727" spans="3:6" x14ac:dyDescent="0.25">
      <c r="C727" s="1"/>
      <c r="D727" s="1"/>
      <c r="E727" s="1"/>
      <c r="F727" s="6"/>
    </row>
    <row r="728" spans="3:6" x14ac:dyDescent="0.25">
      <c r="C728" s="1"/>
      <c r="D728" s="1"/>
      <c r="E728" s="1"/>
      <c r="F728" s="6"/>
    </row>
    <row r="729" spans="3:6" x14ac:dyDescent="0.25">
      <c r="C729" s="1"/>
      <c r="D729" s="1"/>
      <c r="E729" s="1"/>
      <c r="F729" s="6"/>
    </row>
    <row r="730" spans="3:6" x14ac:dyDescent="0.25">
      <c r="C730" s="1"/>
      <c r="D730" s="1"/>
      <c r="E730" s="1"/>
      <c r="F730" s="6"/>
    </row>
    <row r="731" spans="3:6" x14ac:dyDescent="0.25">
      <c r="C731" s="1"/>
      <c r="D731" s="1"/>
      <c r="E731" s="1"/>
      <c r="F731" s="6"/>
    </row>
    <row r="732" spans="3:6" x14ac:dyDescent="0.25">
      <c r="C732" s="1"/>
      <c r="D732" s="1"/>
      <c r="E732" s="1"/>
      <c r="F732" s="6"/>
    </row>
    <row r="733" spans="3:6" x14ac:dyDescent="0.25">
      <c r="C733" s="1"/>
      <c r="D733" s="1"/>
      <c r="E733" s="1"/>
      <c r="F733" s="6"/>
    </row>
    <row r="734" spans="3:6" x14ac:dyDescent="0.25">
      <c r="C734" s="1"/>
      <c r="D734" s="1"/>
      <c r="E734" s="1"/>
      <c r="F734" s="6"/>
    </row>
    <row r="735" spans="3:6" x14ac:dyDescent="0.25">
      <c r="C735" s="1"/>
      <c r="D735" s="1"/>
      <c r="E735" s="1"/>
      <c r="F735" s="6"/>
    </row>
    <row r="736" spans="3:6" x14ac:dyDescent="0.25">
      <c r="C736" s="1"/>
      <c r="D736" s="1"/>
      <c r="E736" s="1"/>
      <c r="F736" s="6"/>
    </row>
    <row r="737" spans="3:6" x14ac:dyDescent="0.25">
      <c r="C737" s="1"/>
      <c r="D737" s="1"/>
      <c r="E737" s="1"/>
      <c r="F737" s="6"/>
    </row>
    <row r="738" spans="3:6" x14ac:dyDescent="0.25">
      <c r="C738" s="1"/>
      <c r="D738" s="1"/>
      <c r="E738" s="1"/>
      <c r="F738" s="6"/>
    </row>
    <row r="739" spans="3:6" x14ac:dyDescent="0.25">
      <c r="C739" s="1"/>
      <c r="D739" s="1"/>
      <c r="E739" s="1"/>
      <c r="F739" s="6"/>
    </row>
    <row r="740" spans="3:6" x14ac:dyDescent="0.25">
      <c r="C740" s="1"/>
      <c r="D740" s="1"/>
      <c r="E740" s="1"/>
      <c r="F740" s="6"/>
    </row>
    <row r="741" spans="3:6" x14ac:dyDescent="0.25">
      <c r="C741" s="1"/>
      <c r="D741" s="1"/>
      <c r="E741" s="1"/>
      <c r="F741" s="6"/>
    </row>
    <row r="742" spans="3:6" x14ac:dyDescent="0.25">
      <c r="C742" s="1"/>
      <c r="D742" s="1"/>
      <c r="E742" s="1"/>
      <c r="F742" s="6"/>
    </row>
    <row r="743" spans="3:6" x14ac:dyDescent="0.25">
      <c r="C743" s="1"/>
      <c r="D743" s="1"/>
      <c r="E743" s="1"/>
      <c r="F743" s="6"/>
    </row>
    <row r="744" spans="3:6" x14ac:dyDescent="0.25">
      <c r="C744" s="1"/>
      <c r="D744" s="1"/>
      <c r="E744" s="1"/>
      <c r="F744" s="6"/>
    </row>
    <row r="745" spans="3:6" x14ac:dyDescent="0.25">
      <c r="C745" s="1"/>
      <c r="D745" s="1"/>
      <c r="E745" s="1"/>
      <c r="F745" s="6"/>
    </row>
    <row r="746" spans="3:6" x14ac:dyDescent="0.25">
      <c r="C746" s="1"/>
      <c r="D746" s="1"/>
      <c r="E746" s="1"/>
      <c r="F746" s="6"/>
    </row>
    <row r="747" spans="3:6" x14ac:dyDescent="0.25">
      <c r="C747" s="1"/>
      <c r="D747" s="1"/>
      <c r="E747" s="1"/>
      <c r="F747" s="6"/>
    </row>
    <row r="748" spans="3:6" x14ac:dyDescent="0.25">
      <c r="C748" s="1"/>
      <c r="D748" s="1"/>
      <c r="E748" s="1"/>
      <c r="F748" s="6"/>
    </row>
    <row r="749" spans="3:6" x14ac:dyDescent="0.25">
      <c r="C749" s="1"/>
      <c r="D749" s="1"/>
      <c r="E749" s="1"/>
      <c r="F749" s="6"/>
    </row>
    <row r="750" spans="3:6" x14ac:dyDescent="0.25">
      <c r="C750" s="1"/>
      <c r="D750" s="1"/>
      <c r="E750" s="1"/>
      <c r="F750" s="6"/>
    </row>
    <row r="751" spans="3:6" x14ac:dyDescent="0.25">
      <c r="C751" s="1"/>
      <c r="D751" s="1"/>
      <c r="E751" s="1"/>
      <c r="F751" s="6"/>
    </row>
    <row r="752" spans="3:6" x14ac:dyDescent="0.25">
      <c r="C752" s="1"/>
      <c r="D752" s="1"/>
      <c r="E752" s="1"/>
      <c r="F752" s="6"/>
    </row>
    <row r="753" spans="3:6" x14ac:dyDescent="0.25">
      <c r="C753" s="1"/>
      <c r="D753" s="1"/>
      <c r="E753" s="1"/>
      <c r="F753" s="6"/>
    </row>
    <row r="754" spans="3:6" x14ac:dyDescent="0.25">
      <c r="C754" s="1"/>
      <c r="D754" s="1"/>
      <c r="E754" s="1"/>
      <c r="F754" s="6"/>
    </row>
    <row r="755" spans="3:6" x14ac:dyDescent="0.25">
      <c r="C755" s="1"/>
      <c r="D755" s="1"/>
      <c r="E755" s="1"/>
      <c r="F755" s="6"/>
    </row>
    <row r="756" spans="3:6" x14ac:dyDescent="0.25">
      <c r="C756" s="1"/>
      <c r="D756" s="1"/>
      <c r="E756" s="1"/>
      <c r="F756" s="6"/>
    </row>
    <row r="757" spans="3:6" x14ac:dyDescent="0.25">
      <c r="C757" s="1"/>
      <c r="D757" s="1"/>
      <c r="E757" s="1"/>
      <c r="F757" s="6"/>
    </row>
    <row r="758" spans="3:6" x14ac:dyDescent="0.25">
      <c r="C758" s="1"/>
      <c r="D758" s="1"/>
      <c r="E758" s="1"/>
      <c r="F758" s="6"/>
    </row>
    <row r="759" spans="3:6" x14ac:dyDescent="0.25">
      <c r="C759" s="1"/>
      <c r="D759" s="1"/>
      <c r="E759" s="1"/>
      <c r="F759" s="6"/>
    </row>
    <row r="760" spans="3:6" x14ac:dyDescent="0.25">
      <c r="C760" s="1"/>
      <c r="D760" s="1"/>
      <c r="E760" s="1"/>
      <c r="F760" s="6"/>
    </row>
    <row r="761" spans="3:6" x14ac:dyDescent="0.25">
      <c r="C761" s="1"/>
      <c r="D761" s="1"/>
      <c r="E761" s="1"/>
      <c r="F761" s="6"/>
    </row>
    <row r="762" spans="3:6" x14ac:dyDescent="0.25">
      <c r="C762" s="1"/>
      <c r="D762" s="1"/>
      <c r="E762" s="1"/>
      <c r="F762" s="6"/>
    </row>
    <row r="763" spans="3:6" x14ac:dyDescent="0.25">
      <c r="C763" s="1"/>
      <c r="D763" s="1"/>
      <c r="E763" s="1"/>
      <c r="F763" s="6"/>
    </row>
    <row r="764" spans="3:6" x14ac:dyDescent="0.25">
      <c r="C764" s="1"/>
      <c r="D764" s="1"/>
      <c r="E764" s="1"/>
      <c r="F764" s="6"/>
    </row>
    <row r="765" spans="3:6" x14ac:dyDescent="0.25">
      <c r="C765" s="1"/>
      <c r="D765" s="1"/>
      <c r="E765" s="1"/>
      <c r="F765" s="6"/>
    </row>
    <row r="766" spans="3:6" x14ac:dyDescent="0.25">
      <c r="C766" s="1"/>
      <c r="D766" s="1"/>
      <c r="E766" s="1"/>
      <c r="F766" s="6"/>
    </row>
    <row r="767" spans="3:6" x14ac:dyDescent="0.25">
      <c r="C767" s="1"/>
      <c r="D767" s="1"/>
      <c r="E767" s="1"/>
      <c r="F767" s="6"/>
    </row>
    <row r="768" spans="3:6" x14ac:dyDescent="0.25">
      <c r="C768" s="1"/>
      <c r="D768" s="1"/>
      <c r="E768" s="1"/>
      <c r="F768" s="6"/>
    </row>
    <row r="769" spans="3:6" x14ac:dyDescent="0.25">
      <c r="C769" s="1"/>
      <c r="D769" s="1"/>
      <c r="E769" s="1"/>
      <c r="F769" s="6"/>
    </row>
    <row r="770" spans="3:6" x14ac:dyDescent="0.25">
      <c r="C770" s="1"/>
      <c r="D770" s="1"/>
      <c r="E770" s="1"/>
      <c r="F770" s="6"/>
    </row>
    <row r="771" spans="3:6" x14ac:dyDescent="0.25">
      <c r="C771" s="1"/>
      <c r="D771" s="1"/>
      <c r="E771" s="1"/>
      <c r="F771" s="6"/>
    </row>
    <row r="772" spans="3:6" x14ac:dyDescent="0.25">
      <c r="C772" s="1"/>
      <c r="D772" s="1"/>
      <c r="E772" s="1"/>
      <c r="F772" s="6"/>
    </row>
    <row r="773" spans="3:6" x14ac:dyDescent="0.25">
      <c r="C773" s="1"/>
      <c r="D773" s="1"/>
      <c r="E773" s="1"/>
      <c r="F773" s="6"/>
    </row>
    <row r="774" spans="3:6" x14ac:dyDescent="0.25">
      <c r="C774" s="1"/>
      <c r="D774" s="1"/>
      <c r="E774" s="1"/>
      <c r="F774" s="6"/>
    </row>
    <row r="775" spans="3:6" x14ac:dyDescent="0.25">
      <c r="C775" s="1"/>
      <c r="D775" s="1"/>
      <c r="E775" s="1"/>
      <c r="F775" s="6"/>
    </row>
    <row r="776" spans="3:6" x14ac:dyDescent="0.25">
      <c r="C776" s="1"/>
      <c r="D776" s="1"/>
      <c r="E776" s="1"/>
      <c r="F776" s="6"/>
    </row>
    <row r="777" spans="3:6" x14ac:dyDescent="0.25">
      <c r="C777" s="1"/>
      <c r="D777" s="1"/>
      <c r="E777" s="1"/>
      <c r="F777" s="6"/>
    </row>
    <row r="778" spans="3:6" x14ac:dyDescent="0.25">
      <c r="C778" s="1"/>
      <c r="D778" s="1"/>
      <c r="E778" s="1"/>
      <c r="F778" s="6"/>
    </row>
    <row r="779" spans="3:6" x14ac:dyDescent="0.25">
      <c r="C779" s="1"/>
      <c r="D779" s="1"/>
      <c r="E779" s="1"/>
      <c r="F779" s="6"/>
    </row>
    <row r="780" spans="3:6" x14ac:dyDescent="0.25">
      <c r="C780" s="1"/>
      <c r="D780" s="1"/>
      <c r="E780" s="1"/>
      <c r="F780" s="6"/>
    </row>
    <row r="781" spans="3:6" x14ac:dyDescent="0.25">
      <c r="C781" s="1"/>
      <c r="D781" s="1"/>
      <c r="E781" s="1"/>
      <c r="F781" s="6"/>
    </row>
    <row r="782" spans="3:6" x14ac:dyDescent="0.25">
      <c r="C782" s="1"/>
      <c r="D782" s="1"/>
      <c r="E782" s="1"/>
      <c r="F782" s="6"/>
    </row>
    <row r="783" spans="3:6" x14ac:dyDescent="0.25">
      <c r="C783" s="1"/>
      <c r="D783" s="1"/>
      <c r="E783" s="1"/>
      <c r="F783" s="6"/>
    </row>
    <row r="784" spans="3:6" x14ac:dyDescent="0.25">
      <c r="C784" s="1"/>
      <c r="D784" s="1"/>
      <c r="E784" s="1"/>
      <c r="F784" s="6"/>
    </row>
    <row r="785" spans="3:6" x14ac:dyDescent="0.25">
      <c r="C785" s="1"/>
      <c r="D785" s="1"/>
      <c r="E785" s="1"/>
      <c r="F785" s="6"/>
    </row>
    <row r="786" spans="3:6" x14ac:dyDescent="0.25">
      <c r="C786" s="1"/>
      <c r="D786" s="1"/>
      <c r="E786" s="1"/>
      <c r="F786" s="6"/>
    </row>
    <row r="787" spans="3:6" x14ac:dyDescent="0.25">
      <c r="C787" s="1"/>
      <c r="D787" s="1"/>
      <c r="E787" s="1"/>
      <c r="F787" s="6"/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D2F90F-3FBA-44E7-85FB-2BFA2E582219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customXml/itemProps2.xml><?xml version="1.0" encoding="utf-8"?>
<ds:datastoreItem xmlns:ds="http://schemas.openxmlformats.org/officeDocument/2006/customXml" ds:itemID="{D2088A6C-4A78-4437-ACE0-7AD235C99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6CD0DE-2101-457C-A552-EB9D9E0503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Sidney</vt:lpstr>
      <vt:lpstr>Bronwyn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Antranik, Rita</dc:creator>
  <cp:lastModifiedBy>Sanja Dopud</cp:lastModifiedBy>
  <dcterms:created xsi:type="dcterms:W3CDTF">2020-07-15T00:27:01Z</dcterms:created>
  <dcterms:modified xsi:type="dcterms:W3CDTF">2023-02-16T00:31:24Z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