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raniya\Dropbox (BlueSky Accounting)\GENERAL\Client List A-Z\M\McLean\The McLean Superannuation Fund\2019\Work Papers\"/>
    </mc:Choice>
  </mc:AlternateContent>
  <bookViews>
    <workbookView xWindow="0" yWindow="0" windowWidth="20490" windowHeight="74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I9" i="1"/>
  <c r="I8" i="1"/>
  <c r="B20" i="1"/>
  <c r="B21" i="1"/>
  <c r="B16" i="1"/>
  <c r="B15" i="1"/>
  <c r="B11" i="1"/>
  <c r="B10" i="1"/>
</calcChain>
</file>

<file path=xl/sharedStrings.xml><?xml version="1.0" encoding="utf-8"?>
<sst xmlns="http://schemas.openxmlformats.org/spreadsheetml/2006/main" count="19" uniqueCount="13">
  <si>
    <t>McLean Superannuation Fund</t>
  </si>
  <si>
    <t>Reconciliation of Loan &amp; Repayments</t>
  </si>
  <si>
    <t>Date</t>
  </si>
  <si>
    <t>Amount</t>
  </si>
  <si>
    <t>ATO Benchmark Interest Rate</t>
  </si>
  <si>
    <t>Interest for Period</t>
  </si>
  <si>
    <t>No.of Days in Period</t>
  </si>
  <si>
    <t>Date - Additional Amt</t>
  </si>
  <si>
    <t>Date - Addiitonal Amt</t>
  </si>
  <si>
    <t>Date of Repayment</t>
  </si>
  <si>
    <t>Total Incorrect Drawings - 2019 FY</t>
  </si>
  <si>
    <t>Total Interest Calculated</t>
  </si>
  <si>
    <t>For the year-ended 30 June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</si>
</sst>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14" fontId="0" fillId="0" borderId="0" xfId="0" applyNumberFormat="1"/>
    <xf numFmtId="44" fontId="0" fillId="0" borderId="0" xfId="2" applyFont="1"/>
    <xf numFmtId="165" fontId="0" fillId="0" borderId="0" xfId="1" applyNumberFormat="1" applyFont="1"/>
    <xf numFmtId="10" fontId="0" fillId="0" borderId="0" xfId="3" applyNumberFormat="1" applyFont="1"/>
    <xf numFmtId="14" fontId="0" fillId="0" borderId="0" xfId="3" applyNumberFormat="1" applyFont="1"/>
    <xf numFmtId="0" fontId="2" fillId="0" borderId="0" xfId="0" applyFont="1"/>
    <xf numFmtId="0" fontId="2" fillId="2" borderId="0" xfId="0" applyFont="1" applyFill="1"/>
    <xf numFmtId="14" fontId="2" fillId="2" borderId="0" xfId="0" applyNumberFormat="1" applyFont="1" applyFill="1"/>
    <xf numFmtId="44" fontId="0" fillId="0" borderId="0" xfId="0" applyNumberFormat="1"/>
    <xf numFmtId="44" fontId="0" fillId="0" borderId="1" xfId="0" applyNumberFormat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L14" sqref="L14"/>
    </sheetView>
  </sheetViews>
  <sheetFormatPr defaultRowHeight="15" x14ac:dyDescent="0.25"/>
  <cols>
    <col min="1" max="1" width="21.42578125" customWidth="1"/>
    <col min="2" max="2" width="10.5703125" bestFit="1" customWidth="1"/>
    <col min="9" max="9" width="10.5703125" bestFit="1" customWidth="1"/>
  </cols>
  <sheetData>
    <row r="1" spans="1:9" x14ac:dyDescent="0.25">
      <c r="A1" s="6" t="s">
        <v>0</v>
      </c>
    </row>
    <row r="2" spans="1:9" x14ac:dyDescent="0.25">
      <c r="A2" s="6" t="s">
        <v>1</v>
      </c>
    </row>
    <row r="3" spans="1:9" x14ac:dyDescent="0.25">
      <c r="A3" s="6" t="s">
        <v>12</v>
      </c>
    </row>
    <row r="5" spans="1:9" x14ac:dyDescent="0.25">
      <c r="A5" t="s">
        <v>4</v>
      </c>
      <c r="D5" s="4">
        <v>5.1999999999999998E-2</v>
      </c>
    </row>
    <row r="6" spans="1:9" x14ac:dyDescent="0.25">
      <c r="A6" t="s">
        <v>9</v>
      </c>
      <c r="D6" s="5">
        <v>43641</v>
      </c>
    </row>
    <row r="8" spans="1:9" x14ac:dyDescent="0.25">
      <c r="A8" s="7" t="s">
        <v>2</v>
      </c>
      <c r="B8" s="8">
        <v>43454</v>
      </c>
      <c r="E8" t="s">
        <v>10</v>
      </c>
      <c r="I8" s="9">
        <f>B9+B14+B19</f>
        <v>2350</v>
      </c>
    </row>
    <row r="9" spans="1:9" x14ac:dyDescent="0.25">
      <c r="A9" t="s">
        <v>3</v>
      </c>
      <c r="B9" s="2">
        <v>1100</v>
      </c>
      <c r="E9" t="s">
        <v>11</v>
      </c>
      <c r="I9" s="10">
        <f>B11+B16+B21</f>
        <v>42.946301369863008</v>
      </c>
    </row>
    <row r="10" spans="1:9" x14ac:dyDescent="0.25">
      <c r="A10" t="s">
        <v>6</v>
      </c>
      <c r="B10" s="3">
        <f>B13-B8</f>
        <v>33</v>
      </c>
      <c r="I10" s="9">
        <f>I8+I9</f>
        <v>2392.9463013698628</v>
      </c>
    </row>
    <row r="11" spans="1:9" x14ac:dyDescent="0.25">
      <c r="A11" t="s">
        <v>5</v>
      </c>
      <c r="B11" s="2">
        <f>(B9*D5)*(B10/365)</f>
        <v>5.171506849315068</v>
      </c>
    </row>
    <row r="13" spans="1:9" x14ac:dyDescent="0.25">
      <c r="A13" s="7" t="s">
        <v>7</v>
      </c>
      <c r="B13" s="8">
        <v>43487</v>
      </c>
    </row>
    <row r="14" spans="1:9" x14ac:dyDescent="0.25">
      <c r="A14" t="s">
        <v>3</v>
      </c>
      <c r="B14" s="2">
        <v>500</v>
      </c>
    </row>
    <row r="15" spans="1:9" x14ac:dyDescent="0.25">
      <c r="A15" t="s">
        <v>6</v>
      </c>
      <c r="B15" s="3">
        <f>B18-B13</f>
        <v>129</v>
      </c>
    </row>
    <row r="16" spans="1:9" x14ac:dyDescent="0.25">
      <c r="A16" t="s">
        <v>5</v>
      </c>
      <c r="B16" s="2">
        <f>((B14+B9)*D5)*(B15/365)</f>
        <v>29.404931506849316</v>
      </c>
    </row>
    <row r="18" spans="1:2" x14ac:dyDescent="0.25">
      <c r="A18" s="7" t="s">
        <v>8</v>
      </c>
      <c r="B18" s="8">
        <v>43616</v>
      </c>
    </row>
    <row r="19" spans="1:2" x14ac:dyDescent="0.25">
      <c r="A19" t="s">
        <v>3</v>
      </c>
      <c r="B19" s="2">
        <v>750</v>
      </c>
    </row>
    <row r="20" spans="1:2" x14ac:dyDescent="0.25">
      <c r="A20" t="s">
        <v>6</v>
      </c>
      <c r="B20" s="3">
        <f>D6-B18</f>
        <v>25</v>
      </c>
    </row>
    <row r="21" spans="1:2" x14ac:dyDescent="0.25">
      <c r="A21" t="s">
        <v>5</v>
      </c>
      <c r="B21" s="2">
        <f>((B19+B14+B9)*D5)*(B20/365)</f>
        <v>8.3698630136986285</v>
      </c>
    </row>
    <row r="23" spans="1:2" x14ac:dyDescent="0.25">
      <c r="B23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Saraniya</dc:creator>
  <cp:lastModifiedBy>Saraniya</cp:lastModifiedBy>
  <dcterms:created xsi:type="dcterms:W3CDTF">2020-07-08T02:26:17Z</dcterms:created>
  <dcterms:modified xsi:type="dcterms:W3CDTF">2020-07-08T04:10:01Z</dcterms:modified>
</cp:coreProperties>
</file>