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9. Expenses\Property\"/>
    </mc:Choice>
  </mc:AlternateContent>
  <xr:revisionPtr revIDLastSave="0" documentId="13_ncr:1_{A6EC1019-B96E-4236-A515-D78B1D9470BE}" xr6:coauthVersionLast="46" xr6:coauthVersionMax="47" xr10:uidLastSave="{00000000-0000-0000-0000-000000000000}"/>
  <bookViews>
    <workbookView xWindow="-28920" yWindow="-120" windowWidth="29040" windowHeight="15840" xr2:uid="{79D7F1DA-ED23-4CA7-A89F-06308E13055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D32" i="1"/>
  <c r="J32" i="1"/>
  <c r="I32" i="1"/>
  <c r="H32" i="1"/>
  <c r="G32" i="1"/>
  <c r="J30" i="1"/>
  <c r="I30" i="1"/>
  <c r="H30" i="1"/>
  <c r="G30" i="1"/>
  <c r="J29" i="1"/>
  <c r="I29" i="1"/>
  <c r="H29" i="1"/>
  <c r="G29" i="1"/>
  <c r="J28" i="1"/>
  <c r="I28" i="1"/>
  <c r="H28" i="1"/>
  <c r="G28" i="1"/>
  <c r="J24" i="1"/>
  <c r="I24" i="1"/>
  <c r="H24" i="1"/>
  <c r="G24" i="1"/>
  <c r="J22" i="1"/>
  <c r="J21" i="1"/>
  <c r="J20" i="1"/>
  <c r="J19" i="1"/>
  <c r="J18" i="1"/>
  <c r="H22" i="1"/>
  <c r="H21" i="1"/>
  <c r="H20" i="1"/>
  <c r="H19" i="1"/>
  <c r="H18" i="1"/>
  <c r="I22" i="1"/>
  <c r="I21" i="1"/>
  <c r="I20" i="1"/>
  <c r="I19" i="1"/>
  <c r="I18" i="1"/>
  <c r="G22" i="1"/>
  <c r="G21" i="1"/>
  <c r="G20" i="1"/>
  <c r="G19" i="1"/>
  <c r="G18" i="1"/>
  <c r="E22" i="1"/>
  <c r="E24" i="1"/>
  <c r="D22" i="1" l="1"/>
  <c r="F12" i="1"/>
  <c r="F13" i="1" s="1"/>
</calcChain>
</file>

<file path=xl/sharedStrings.xml><?xml version="1.0" encoding="utf-8"?>
<sst xmlns="http://schemas.openxmlformats.org/spreadsheetml/2006/main" count="40" uniqueCount="35">
  <si>
    <t>Client:</t>
  </si>
  <si>
    <t>W/P:</t>
  </si>
  <si>
    <t>Initials</t>
  </si>
  <si>
    <t>Date</t>
  </si>
  <si>
    <t xml:space="preserve">Prep by: </t>
  </si>
  <si>
    <t>CM</t>
  </si>
  <si>
    <t>As at:</t>
  </si>
  <si>
    <t xml:space="preserve">Rev by: </t>
  </si>
  <si>
    <t>Ledger
A/c No.</t>
  </si>
  <si>
    <t>Detail</t>
  </si>
  <si>
    <t>$</t>
  </si>
  <si>
    <t>Notes or Comments</t>
  </si>
  <si>
    <t>Kenway Superannuation Fund</t>
  </si>
  <si>
    <t>PROPERTY EXPENSES</t>
  </si>
  <si>
    <t>Paul Kenway</t>
  </si>
  <si>
    <t>Ownership of Investment Property - 6/32 Middle Street, Cleveland</t>
  </si>
  <si>
    <t>GST</t>
  </si>
  <si>
    <t>Insurance</t>
  </si>
  <si>
    <t>DB</t>
  </si>
  <si>
    <t>Sept Qtr</t>
  </si>
  <si>
    <t>Dec Qtr</t>
  </si>
  <si>
    <t>March Qtr</t>
  </si>
  <si>
    <t>June Qtr</t>
  </si>
  <si>
    <t>Gross Amt</t>
  </si>
  <si>
    <t>Strata Levies</t>
  </si>
  <si>
    <t>Paid and accounted for in the 2017FY</t>
  </si>
  <si>
    <t>Council Rates (incl water)</t>
  </si>
  <si>
    <t>SMSF share</t>
  </si>
  <si>
    <t>Paul's share</t>
  </si>
  <si>
    <t>June - Aug 2018</t>
  </si>
  <si>
    <t>June - Aug 2017</t>
  </si>
  <si>
    <t>Sept - Nov 2017</t>
  </si>
  <si>
    <t>Dec - Feb 2018</t>
  </si>
  <si>
    <t>Mar - May 2018</t>
  </si>
  <si>
    <t>Paid in the 2019FY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</si>
</sst>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indexed="12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5" fillId="0" borderId="0" xfId="0" applyFont="1"/>
    <xf numFmtId="44" fontId="5" fillId="0" borderId="0" xfId="2" applyFont="1" applyFill="1" applyAlignment="1"/>
    <xf numFmtId="0" fontId="4" fillId="0" borderId="1" xfId="0" applyFont="1" applyBorder="1" applyAlignment="1">
      <alignment horizontal="center" vertical="center"/>
    </xf>
    <xf numFmtId="0" fontId="7" fillId="0" borderId="0" xfId="4" applyFont="1" applyAlignment="1" applyProtection="1">
      <alignment wrapText="1"/>
    </xf>
    <xf numFmtId="44" fontId="4" fillId="0" borderId="0" xfId="2" applyFont="1"/>
    <xf numFmtId="164" fontId="8" fillId="0" borderId="0" xfId="0" applyNumberFormat="1" applyFont="1" applyAlignment="1">
      <alignment horizontal="left"/>
    </xf>
    <xf numFmtId="44" fontId="5" fillId="0" borderId="0" xfId="2" applyFont="1"/>
    <xf numFmtId="0" fontId="9" fillId="0" borderId="2" xfId="0" applyFont="1" applyBorder="1" applyAlignment="1">
      <alignment horizontal="right" vertical="center"/>
    </xf>
    <xf numFmtId="0" fontId="9" fillId="0" borderId="1" xfId="0" applyFont="1" applyBorder="1"/>
    <xf numFmtId="15" fontId="10" fillId="0" borderId="1" xfId="0" applyNumberFormat="1" applyFont="1" applyBorder="1"/>
    <xf numFmtId="15" fontId="4" fillId="0" borderId="0" xfId="0" applyNumberFormat="1" applyFont="1" applyAlignment="1">
      <alignment horizontal="left"/>
    </xf>
    <xf numFmtId="44" fontId="4" fillId="0" borderId="0" xfId="2" applyFont="1" applyFill="1"/>
    <xf numFmtId="0" fontId="11" fillId="0" borderId="0" xfId="0" applyFont="1"/>
    <xf numFmtId="15" fontId="0" fillId="0" borderId="0" xfId="0" applyNumberFormat="1"/>
    <xf numFmtId="0" fontId="11" fillId="0" borderId="1" xfId="0" applyFont="1" applyBorder="1" applyAlignment="1">
      <alignment horizontal="center" vertical="center" wrapText="1"/>
    </xf>
    <xf numFmtId="44" fontId="11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/>
    <xf numFmtId="44" fontId="0" fillId="0" borderId="0" xfId="2" applyFont="1" applyBorder="1"/>
    <xf numFmtId="0" fontId="3" fillId="0" borderId="0" xfId="0" applyFont="1"/>
    <xf numFmtId="9" fontId="0" fillId="0" borderId="0" xfId="2" applyNumberFormat="1" applyFont="1"/>
    <xf numFmtId="9" fontId="0" fillId="0" borderId="0" xfId="3" applyFont="1"/>
    <xf numFmtId="9" fontId="0" fillId="0" borderId="6" xfId="2" applyNumberFormat="1" applyFont="1" applyBorder="1"/>
    <xf numFmtId="2" fontId="0" fillId="0" borderId="0" xfId="0" applyNumberFormat="1"/>
    <xf numFmtId="44" fontId="12" fillId="0" borderId="0" xfId="2" applyFont="1"/>
    <xf numFmtId="2" fontId="2" fillId="0" borderId="0" xfId="1" applyNumberFormat="1" applyFont="1"/>
    <xf numFmtId="2" fontId="2" fillId="0" borderId="0" xfId="2" applyNumberFormat="1" applyFont="1"/>
    <xf numFmtId="44" fontId="2" fillId="0" borderId="0" xfId="2" applyFont="1"/>
    <xf numFmtId="0" fontId="13" fillId="0" borderId="0" xfId="0" applyFont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43" fontId="0" fillId="0" borderId="0" xfId="1" applyFont="1"/>
    <xf numFmtId="43" fontId="0" fillId="0" borderId="7" xfId="1" applyFont="1" applyBorder="1"/>
    <xf numFmtId="0" fontId="0" fillId="0" borderId="0" xfId="0" applyFont="1"/>
    <xf numFmtId="2" fontId="1" fillId="0" borderId="0" xfId="1" applyNumberFormat="1" applyFont="1"/>
    <xf numFmtId="43" fontId="0" fillId="0" borderId="8" xfId="1" applyFont="1" applyBorder="1"/>
    <xf numFmtId="43" fontId="0" fillId="0" borderId="0" xfId="0" applyNumberFormat="1"/>
    <xf numFmtId="44" fontId="11" fillId="0" borderId="3" xfId="2" applyFont="1" applyBorder="1" applyAlignment="1">
      <alignment horizontal="center" vertical="center" wrapText="1"/>
    </xf>
    <xf numFmtId="9" fontId="0" fillId="0" borderId="0" xfId="2" applyNumberFormat="1" applyFont="1" applyBorder="1"/>
    <xf numFmtId="43" fontId="1" fillId="0" borderId="0" xfId="1" applyFont="1"/>
    <xf numFmtId="43" fontId="1" fillId="0" borderId="8" xfId="1" applyFont="1" applyBorder="1"/>
    <xf numFmtId="0" fontId="2" fillId="0" borderId="0" xfId="0" applyFont="1"/>
    <xf numFmtId="43" fontId="1" fillId="0" borderId="0" xfId="1" applyFont="1" applyBorder="1"/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center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3564C-8F33-495F-A644-0BBC14EB2B61}">
  <dimension ref="A1:L38"/>
  <sheetViews>
    <sheetView tabSelected="1" workbookViewId="0">
      <selection activeCell="L18" sqref="L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9.5703125" style="19" customWidth="1"/>
    <col min="7" max="7" width="15.5703125" style="19" customWidth="1"/>
    <col min="8" max="8" width="14.28515625" customWidth="1"/>
    <col min="9" max="10" width="15.7109375" customWidth="1"/>
    <col min="11" max="11" width="14.42578125" customWidth="1"/>
  </cols>
  <sheetData>
    <row r="1" spans="1:10" s="2" customFormat="1" ht="21" x14ac:dyDescent="0.35">
      <c r="A1" s="30" t="s">
        <v>0</v>
      </c>
      <c r="B1" s="31"/>
      <c r="C1" s="32" t="s">
        <v>12</v>
      </c>
      <c r="F1" s="3"/>
      <c r="G1" s="3"/>
      <c r="I1" s="4" t="s">
        <v>1</v>
      </c>
      <c r="J1" s="4"/>
    </row>
    <row r="2" spans="1:10" s="2" customFormat="1" ht="18.75" x14ac:dyDescent="0.3">
      <c r="A2" s="5"/>
      <c r="B2" s="1"/>
      <c r="C2" s="1"/>
      <c r="D2" s="1"/>
      <c r="E2" s="1"/>
      <c r="F2" s="6"/>
      <c r="G2" s="6"/>
      <c r="I2" s="4" t="s">
        <v>2</v>
      </c>
      <c r="J2" s="4" t="s">
        <v>3</v>
      </c>
    </row>
    <row r="3" spans="1:10" s="2" customFormat="1" ht="18.75" x14ac:dyDescent="0.3">
      <c r="A3" s="1" t="s">
        <v>13</v>
      </c>
      <c r="C3" s="7"/>
      <c r="F3" s="8"/>
      <c r="G3" s="8"/>
      <c r="H3" s="9" t="s">
        <v>4</v>
      </c>
      <c r="I3" s="10" t="s">
        <v>5</v>
      </c>
      <c r="J3" s="11">
        <v>44344</v>
      </c>
    </row>
    <row r="4" spans="1:10" s="2" customFormat="1" ht="18.75" x14ac:dyDescent="0.3">
      <c r="A4" s="1" t="s">
        <v>6</v>
      </c>
      <c r="C4" s="12">
        <v>43281</v>
      </c>
      <c r="D4" s="1"/>
      <c r="E4" s="1"/>
      <c r="F4" s="13"/>
      <c r="G4" s="13"/>
      <c r="H4" s="9" t="s">
        <v>7</v>
      </c>
      <c r="I4" s="10" t="s">
        <v>18</v>
      </c>
      <c r="J4" s="11">
        <v>44453</v>
      </c>
    </row>
    <row r="5" spans="1:10" ht="18.75" x14ac:dyDescent="0.3">
      <c r="D5" s="1"/>
      <c r="E5" s="1"/>
      <c r="F5" s="13"/>
      <c r="G5" s="13"/>
      <c r="H5" s="14"/>
      <c r="J5" s="15"/>
    </row>
    <row r="7" spans="1:10" s="18" customFormat="1" ht="25.5" x14ac:dyDescent="0.25">
      <c r="A7" s="16" t="s">
        <v>8</v>
      </c>
      <c r="B7" s="46" t="s">
        <v>9</v>
      </c>
      <c r="C7" s="47"/>
      <c r="D7" s="47"/>
      <c r="E7" s="48"/>
      <c r="F7" s="17" t="s">
        <v>10</v>
      </c>
      <c r="G7" s="40"/>
      <c r="H7" s="46" t="s">
        <v>11</v>
      </c>
      <c r="I7" s="49"/>
      <c r="J7" s="50"/>
    </row>
    <row r="9" spans="1:10" x14ac:dyDescent="0.25">
      <c r="F9" s="20"/>
      <c r="G9" s="20"/>
    </row>
    <row r="10" spans="1:10" x14ac:dyDescent="0.25">
      <c r="C10" t="s">
        <v>15</v>
      </c>
    </row>
    <row r="11" spans="1:10" x14ac:dyDescent="0.25">
      <c r="C11" t="s">
        <v>12</v>
      </c>
      <c r="F11" s="22">
        <v>0.34</v>
      </c>
      <c r="G11" s="22"/>
    </row>
    <row r="12" spans="1:10" x14ac:dyDescent="0.25">
      <c r="C12" t="s">
        <v>14</v>
      </c>
      <c r="F12" s="23">
        <f>100%-F11</f>
        <v>0.65999999999999992</v>
      </c>
      <c r="G12" s="23"/>
    </row>
    <row r="13" spans="1:10" ht="15.75" thickBot="1" x14ac:dyDescent="0.3">
      <c r="F13" s="24">
        <f>F11+F12</f>
        <v>1</v>
      </c>
      <c r="G13" s="41"/>
    </row>
    <row r="15" spans="1:10" x14ac:dyDescent="0.25">
      <c r="G15" s="51" t="s">
        <v>27</v>
      </c>
      <c r="H15" s="51"/>
      <c r="I15" s="51" t="s">
        <v>28</v>
      </c>
      <c r="J15" s="51"/>
    </row>
    <row r="16" spans="1:10" x14ac:dyDescent="0.25">
      <c r="C16" s="21"/>
      <c r="D16" s="33" t="s">
        <v>23</v>
      </c>
      <c r="E16" s="33" t="s">
        <v>16</v>
      </c>
      <c r="F16" s="26"/>
      <c r="G16" s="33" t="s">
        <v>23</v>
      </c>
      <c r="H16" s="33" t="s">
        <v>16</v>
      </c>
      <c r="I16" s="33" t="s">
        <v>23</v>
      </c>
      <c r="J16" s="33" t="s">
        <v>16</v>
      </c>
    </row>
    <row r="17" spans="3:12" x14ac:dyDescent="0.25">
      <c r="C17" s="21" t="s">
        <v>26</v>
      </c>
      <c r="D17" s="34"/>
      <c r="E17" s="34"/>
      <c r="F17" s="27"/>
      <c r="G17" s="27"/>
    </row>
    <row r="18" spans="3:12" x14ac:dyDescent="0.25">
      <c r="C18" t="s">
        <v>19</v>
      </c>
      <c r="D18" s="34">
        <v>633.17999999999995</v>
      </c>
      <c r="E18" s="34">
        <v>0</v>
      </c>
      <c r="F18" s="27"/>
      <c r="G18" s="34">
        <f t="shared" ref="G18:H21" si="0">+D18*$F$11</f>
        <v>215.28120000000001</v>
      </c>
      <c r="H18" s="34">
        <f t="shared" si="0"/>
        <v>0</v>
      </c>
      <c r="I18" s="34">
        <f>+D18*$F$12</f>
        <v>417.89879999999994</v>
      </c>
      <c r="J18" s="34">
        <f>+E18*$F$12</f>
        <v>0</v>
      </c>
      <c r="L18" s="44"/>
    </row>
    <row r="19" spans="3:12" x14ac:dyDescent="0.25">
      <c r="C19" t="s">
        <v>20</v>
      </c>
      <c r="D19" s="34">
        <v>624.48</v>
      </c>
      <c r="E19" s="34">
        <v>0</v>
      </c>
      <c r="F19" s="27"/>
      <c r="G19" s="34">
        <f t="shared" si="0"/>
        <v>212.32320000000001</v>
      </c>
      <c r="H19" s="34">
        <f t="shared" si="0"/>
        <v>0</v>
      </c>
      <c r="I19" s="34">
        <f t="shared" ref="I19:I21" si="1">+D19*$F$12</f>
        <v>412.15679999999998</v>
      </c>
      <c r="J19" s="34">
        <f>+E19*$F$12</f>
        <v>0</v>
      </c>
    </row>
    <row r="20" spans="3:12" x14ac:dyDescent="0.25">
      <c r="C20" t="s">
        <v>21</v>
      </c>
      <c r="D20" s="34">
        <v>634.51</v>
      </c>
      <c r="E20" s="34">
        <v>0</v>
      </c>
      <c r="F20" s="27"/>
      <c r="G20" s="34">
        <f t="shared" si="0"/>
        <v>215.73340000000002</v>
      </c>
      <c r="H20" s="34">
        <f t="shared" si="0"/>
        <v>0</v>
      </c>
      <c r="I20" s="34">
        <f t="shared" si="1"/>
        <v>418.77659999999992</v>
      </c>
      <c r="J20" s="34">
        <f>+E20*$F$12</f>
        <v>0</v>
      </c>
    </row>
    <row r="21" spans="3:12" x14ac:dyDescent="0.25">
      <c r="C21" t="s">
        <v>22</v>
      </c>
      <c r="D21" s="34">
        <v>636.73</v>
      </c>
      <c r="E21" s="38">
        <v>0</v>
      </c>
      <c r="F21" s="27"/>
      <c r="G21" s="38">
        <f t="shared" si="0"/>
        <v>216.48820000000003</v>
      </c>
      <c r="H21" s="38">
        <f t="shared" si="0"/>
        <v>0</v>
      </c>
      <c r="I21" s="38">
        <f t="shared" si="1"/>
        <v>420.24179999999996</v>
      </c>
      <c r="J21" s="38">
        <f>+E21*$F$12</f>
        <v>0</v>
      </c>
    </row>
    <row r="22" spans="3:12" x14ac:dyDescent="0.25">
      <c r="D22" s="35">
        <f>SUM(D18:D21)</f>
        <v>2528.8999999999996</v>
      </c>
      <c r="E22" s="35">
        <f>SUM(E18:E21)</f>
        <v>0</v>
      </c>
      <c r="F22" s="27"/>
      <c r="G22" s="39">
        <f>SUM(G18:G21)</f>
        <v>859.82600000000002</v>
      </c>
      <c r="H22" s="34">
        <f>SUM(H18:H21)</f>
        <v>0</v>
      </c>
      <c r="I22" s="39">
        <f>SUM(I18:I21)</f>
        <v>1669.0739999999998</v>
      </c>
      <c r="J22" s="39">
        <f>SUM(J18:J21)</f>
        <v>0</v>
      </c>
    </row>
    <row r="23" spans="3:12" x14ac:dyDescent="0.25">
      <c r="D23" s="34"/>
      <c r="E23" s="34"/>
      <c r="F23" s="27"/>
      <c r="G23" s="27"/>
    </row>
    <row r="24" spans="3:12" x14ac:dyDescent="0.25">
      <c r="C24" s="21" t="s">
        <v>17</v>
      </c>
      <c r="D24" s="34">
        <v>1130</v>
      </c>
      <c r="E24" s="34">
        <f>86.37+8.59</f>
        <v>94.960000000000008</v>
      </c>
      <c r="F24" s="27"/>
      <c r="G24" s="34">
        <f>+D24*$F$11</f>
        <v>384.20000000000005</v>
      </c>
      <c r="H24" s="34">
        <f>+E24*$F$11</f>
        <v>32.286400000000008</v>
      </c>
      <c r="I24" s="34">
        <f>+D24*$F$12</f>
        <v>745.8</v>
      </c>
      <c r="J24" s="34">
        <f>+E24*$F$12</f>
        <v>62.6736</v>
      </c>
    </row>
    <row r="25" spans="3:12" x14ac:dyDescent="0.25">
      <c r="D25" s="25"/>
      <c r="E25" s="25"/>
      <c r="F25" s="27"/>
      <c r="G25" s="27"/>
      <c r="H25" s="25"/>
    </row>
    <row r="26" spans="3:12" x14ac:dyDescent="0.25">
      <c r="C26" s="21" t="s">
        <v>24</v>
      </c>
      <c r="D26" s="25"/>
      <c r="E26" s="25"/>
      <c r="F26" s="27"/>
      <c r="G26" s="27"/>
      <c r="H26" s="25"/>
    </row>
    <row r="27" spans="3:12" x14ac:dyDescent="0.25">
      <c r="C27" s="36" t="s">
        <v>30</v>
      </c>
      <c r="D27" s="34">
        <v>0</v>
      </c>
      <c r="E27" s="34">
        <v>0</v>
      </c>
      <c r="L27" s="37" t="s">
        <v>25</v>
      </c>
    </row>
    <row r="28" spans="3:12" x14ac:dyDescent="0.25">
      <c r="C28" t="s">
        <v>31</v>
      </c>
      <c r="D28" s="34">
        <v>1602</v>
      </c>
      <c r="E28" s="34">
        <v>145.63999999999999</v>
      </c>
      <c r="F28" s="27"/>
      <c r="G28" s="42">
        <f t="shared" ref="G28:H30" si="2">+D28*$F$11</f>
        <v>544.68000000000006</v>
      </c>
      <c r="H28" s="42">
        <f t="shared" si="2"/>
        <v>49.517600000000002</v>
      </c>
      <c r="I28" s="42">
        <f t="shared" ref="I28:J30" si="3">+D28*$F$12</f>
        <v>1057.32</v>
      </c>
      <c r="J28" s="42">
        <f t="shared" si="3"/>
        <v>96.122399999999985</v>
      </c>
    </row>
    <row r="29" spans="3:12" x14ac:dyDescent="0.25">
      <c r="C29" t="s">
        <v>32</v>
      </c>
      <c r="D29" s="34">
        <v>1690</v>
      </c>
      <c r="E29" s="34">
        <v>153.63999999999999</v>
      </c>
      <c r="F29" s="27"/>
      <c r="G29" s="42">
        <f t="shared" si="2"/>
        <v>574.6</v>
      </c>
      <c r="H29" s="42">
        <f t="shared" si="2"/>
        <v>52.2376</v>
      </c>
      <c r="I29" s="42">
        <f t="shared" si="3"/>
        <v>1115.3999999999999</v>
      </c>
      <c r="J29" s="42">
        <f t="shared" si="3"/>
        <v>101.40239999999997</v>
      </c>
    </row>
    <row r="30" spans="3:12" x14ac:dyDescent="0.25">
      <c r="C30" t="s">
        <v>33</v>
      </c>
      <c r="D30" s="34">
        <v>1690</v>
      </c>
      <c r="E30" s="34">
        <v>153.63999999999999</v>
      </c>
      <c r="F30" s="27"/>
      <c r="G30" s="42">
        <f t="shared" si="2"/>
        <v>574.6</v>
      </c>
      <c r="H30" s="42">
        <f t="shared" si="2"/>
        <v>52.2376</v>
      </c>
      <c r="I30" s="42">
        <f t="shared" si="3"/>
        <v>1115.3999999999999</v>
      </c>
      <c r="J30" s="42">
        <f t="shared" si="3"/>
        <v>101.40239999999997</v>
      </c>
    </row>
    <row r="31" spans="3:12" x14ac:dyDescent="0.25">
      <c r="C31" s="36" t="s">
        <v>29</v>
      </c>
      <c r="D31" s="34">
        <v>0</v>
      </c>
      <c r="E31" s="34">
        <v>0</v>
      </c>
      <c r="F31" s="27"/>
      <c r="G31" s="43"/>
      <c r="H31" s="43"/>
      <c r="I31" s="43"/>
      <c r="J31" s="43"/>
      <c r="L31" s="45" t="s">
        <v>34</v>
      </c>
    </row>
    <row r="32" spans="3:12" x14ac:dyDescent="0.25">
      <c r="D32" s="35">
        <f>SUM(D28:D31)</f>
        <v>4982</v>
      </c>
      <c r="E32" s="35">
        <f>SUM(E28:E31)</f>
        <v>452.91999999999996</v>
      </c>
      <c r="F32" s="27"/>
      <c r="G32" s="42">
        <f>SUM(G28:G31)</f>
        <v>1693.88</v>
      </c>
      <c r="H32" s="42">
        <f>SUM(H28:H31)</f>
        <v>153.99279999999999</v>
      </c>
      <c r="I32" s="42">
        <f t="shared" ref="I32:J32" si="4">SUM(I28:I31)</f>
        <v>3288.12</v>
      </c>
      <c r="J32" s="42">
        <f t="shared" si="4"/>
        <v>298.92719999999997</v>
      </c>
    </row>
    <row r="33" spans="4:8" x14ac:dyDescent="0.25">
      <c r="D33" s="25"/>
      <c r="E33" s="25"/>
      <c r="F33" s="28"/>
      <c r="G33" s="28"/>
      <c r="H33" s="25"/>
    </row>
    <row r="34" spans="4:8" x14ac:dyDescent="0.25">
      <c r="D34" s="25"/>
      <c r="E34" s="25"/>
      <c r="F34" s="28"/>
      <c r="G34" s="28"/>
      <c r="H34" s="25"/>
    </row>
    <row r="35" spans="4:8" x14ac:dyDescent="0.25">
      <c r="D35" s="25"/>
      <c r="E35" s="25"/>
      <c r="F35" s="28"/>
      <c r="G35" s="28"/>
      <c r="H35" s="25"/>
    </row>
    <row r="36" spans="4:8" x14ac:dyDescent="0.25">
      <c r="D36" s="25"/>
      <c r="E36" s="25"/>
      <c r="F36" s="28"/>
      <c r="G36" s="28"/>
      <c r="H36" s="25"/>
    </row>
    <row r="37" spans="4:8" x14ac:dyDescent="0.25">
      <c r="F37" s="29"/>
      <c r="G37" s="29"/>
    </row>
    <row r="38" spans="4:8" x14ac:dyDescent="0.25">
      <c r="F38" s="29"/>
      <c r="G38" s="29"/>
    </row>
  </sheetData>
  <mergeCells count="4">
    <mergeCell ref="B7:E7"/>
    <mergeCell ref="H7:J7"/>
    <mergeCell ref="G15:H15"/>
    <mergeCell ref="I15:J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2021-05-28T04:30:28Z</dcterms:created>
  <dcterms:modified xsi:type="dcterms:W3CDTF">2021-09-22T04:37:49Z</dcterms:modified>
</cp:coreProperties>
</file>