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M\2020\Workpapers\9. Expenses\General\"/>
    </mc:Choice>
  </mc:AlternateContent>
  <xr:revisionPtr revIDLastSave="0" documentId="13_ncr:1_{AB858300-81E0-402F-99AF-6C7718083CD9}" xr6:coauthVersionLast="45" xr6:coauthVersionMax="46" xr10:uidLastSave="{00000000-0000-0000-0000-000000000000}"/>
  <bookViews>
    <workbookView xWindow="33720" yWindow="885" windowWidth="21600" windowHeight="11385" activeTab="1" xr2:uid="{FD0EE15A-B900-4A6B-AE1F-843C7A1329DB}"/>
  </bookViews>
  <sheets>
    <sheet name="BT EXPENSES" sheetId="1" r:id="rId1"/>
    <sheet name="HFB FEES" sheetId="4" r:id="rId2"/>
    <sheet name="LRBA INTERST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4" l="1"/>
  <c r="F14" i="4" l="1"/>
  <c r="E14" i="4"/>
  <c r="D13" i="4"/>
  <c r="D14" i="4" s="1"/>
  <c r="F18" i="3"/>
  <c r="F16" i="3"/>
  <c r="F13" i="3"/>
  <c r="F18" i="1" l="1"/>
</calcChain>
</file>

<file path=xl/sharedStrings.xml><?xml version="1.0" encoding="utf-8"?>
<sst xmlns="http://schemas.openxmlformats.org/spreadsheetml/2006/main" count="67" uniqueCount="41">
  <si>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</si>
  <si>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</si>
  <si>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</si>
  <si>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</si>
  <si>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</si>
  <si>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</si>
  <si>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</si>
  <si>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</si>
  <si>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</si>
  <si>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</si>
  <si>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</si>
  <si>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</si>
  <si>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</si>
  <si>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</si>
  <si>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Adviser Fees per BT fee summary report</t>
  </si>
  <si>
    <t>Account keeping fees per BT fee summary report</t>
  </si>
  <si>
    <t>Licensee advice fees per BT fee summary report</t>
  </si>
  <si>
    <t>Expense recovery fee per BT fee summary report</t>
  </si>
  <si>
    <t>Super Stones Superannuation Fund</t>
  </si>
  <si>
    <t>CM</t>
  </si>
  <si>
    <t>Interest</t>
  </si>
  <si>
    <t xml:space="preserve">Interest </t>
  </si>
  <si>
    <t>01.07.19 - 31.12.20</t>
  </si>
  <si>
    <t>01.01.20 - 30.06.20</t>
  </si>
  <si>
    <t>Bank Charges</t>
  </si>
  <si>
    <t>Service Fees</t>
  </si>
  <si>
    <t>Dishonour Fee</t>
  </si>
  <si>
    <t>LRBA INTEREST</t>
  </si>
  <si>
    <t>HFB FEES</t>
  </si>
  <si>
    <t>HFB Fees</t>
  </si>
  <si>
    <t>2019 Interim</t>
  </si>
  <si>
    <t>Acc Fee</t>
  </si>
  <si>
    <t>Admin Fee</t>
  </si>
  <si>
    <t>Audit Fee</t>
  </si>
  <si>
    <t>2020 Interim</t>
  </si>
  <si>
    <t>Paid 13.01.2021</t>
  </si>
  <si>
    <t>BGL Code</t>
  </si>
  <si>
    <t>DB</t>
  </si>
  <si>
    <t>2019FY fees</t>
  </si>
  <si>
    <t>Two instalments of $1000+GST paid in the 2019FY - treated as accounting fees</t>
  </si>
  <si>
    <t>One instalment of $1000 plus GST paid in 2020FY- includes audit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</si>
</sst>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7" xfId="1" applyFont="1" applyBorder="1"/>
    <xf numFmtId="0" fontId="8" fillId="0" borderId="0" xfId="0" applyFont="1" applyBorder="1" applyAlignment="1">
      <alignment horizontal="center"/>
    </xf>
    <xf numFmtId="44" fontId="8" fillId="0" borderId="0" xfId="1" applyFont="1" applyBorder="1" applyAlignment="1">
      <alignment horizontal="center"/>
    </xf>
    <xf numFmtId="0" fontId="8" fillId="0" borderId="0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3" applyFont="1" applyBorder="1"/>
    <xf numFmtId="43" fontId="0" fillId="0" borderId="0" xfId="3" applyFont="1"/>
    <xf numFmtId="43" fontId="0" fillId="0" borderId="4" xfId="3" applyFont="1" applyBorder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8"/>
  <sheetViews>
    <sheetView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19</v>
      </c>
      <c r="I3" s="16">
        <v>44292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37</v>
      </c>
      <c r="I4" s="16">
        <v>44299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30900</v>
      </c>
      <c r="B10" s="30"/>
      <c r="C10" s="29" t="s">
        <v>13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14</v>
      </c>
      <c r="D11" s="26"/>
      <c r="E11" s="26"/>
      <c r="F11" s="27">
        <v>1101.74</v>
      </c>
      <c r="G11" s="26"/>
      <c r="H11" s="26"/>
      <c r="I11" s="26"/>
    </row>
    <row r="12" spans="1:10" x14ac:dyDescent="0.25">
      <c r="A12" s="26"/>
      <c r="B12" s="26"/>
      <c r="C12" s="26"/>
      <c r="D12" s="26"/>
      <c r="E12" s="26"/>
      <c r="F12" s="27"/>
      <c r="G12" s="26"/>
      <c r="H12" s="26"/>
      <c r="I12" s="26"/>
    </row>
    <row r="14" spans="1:10" x14ac:dyDescent="0.25">
      <c r="A14" s="29">
        <v>37500</v>
      </c>
      <c r="B14" s="29"/>
      <c r="C14" s="30" t="s">
        <v>12</v>
      </c>
    </row>
    <row r="15" spans="1:10" x14ac:dyDescent="0.25">
      <c r="C15" t="s">
        <v>15</v>
      </c>
      <c r="F15" s="13">
        <v>364.4</v>
      </c>
    </row>
    <row r="16" spans="1:10" x14ac:dyDescent="0.25">
      <c r="C16" t="s">
        <v>16</v>
      </c>
      <c r="F16" s="13">
        <v>101.8</v>
      </c>
    </row>
    <row r="17" spans="3:6" x14ac:dyDescent="0.25">
      <c r="C17" t="s">
        <v>17</v>
      </c>
      <c r="F17" s="28">
        <v>34.04</v>
      </c>
    </row>
    <row r="18" spans="3:6" x14ac:dyDescent="0.25">
      <c r="F18" s="13">
        <f>SUM(F15:F17)</f>
        <v>500.24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7ED7-0153-4915-ADB5-2D95A905A61C}">
  <dimension ref="A1:J23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28</v>
      </c>
      <c r="C3" s="12"/>
      <c r="G3" s="14" t="s">
        <v>4</v>
      </c>
      <c r="H3" s="15" t="s">
        <v>19</v>
      </c>
      <c r="I3" s="16">
        <v>44298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37</v>
      </c>
      <c r="I4" s="16">
        <v>44299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/>
      <c r="C7" s="36"/>
      <c r="D7" s="36"/>
      <c r="E7" s="37"/>
      <c r="F7" s="24"/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/>
      <c r="B10" s="30"/>
      <c r="C10" s="29"/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30" t="s">
        <v>29</v>
      </c>
      <c r="D11" s="32" t="s">
        <v>31</v>
      </c>
      <c r="E11" s="32" t="s">
        <v>32</v>
      </c>
      <c r="F11" s="33" t="s">
        <v>33</v>
      </c>
      <c r="G11" s="26"/>
      <c r="H11" s="26"/>
      <c r="I11" s="26"/>
    </row>
    <row r="12" spans="1:10" x14ac:dyDescent="0.25">
      <c r="A12" s="26"/>
      <c r="B12" s="26"/>
      <c r="C12" s="26" t="s">
        <v>30</v>
      </c>
      <c r="D12" s="40">
        <f>1100-F12</f>
        <v>363</v>
      </c>
      <c r="E12" s="40"/>
      <c r="F12" s="40">
        <v>737</v>
      </c>
      <c r="G12" s="26"/>
      <c r="H12" s="26"/>
      <c r="I12" s="26"/>
    </row>
    <row r="13" spans="1:10" x14ac:dyDescent="0.25">
      <c r="C13" t="s">
        <v>34</v>
      </c>
      <c r="D13" s="41">
        <f>836</f>
        <v>836</v>
      </c>
      <c r="E13" s="41"/>
      <c r="F13" s="41"/>
      <c r="G13" t="s">
        <v>35</v>
      </c>
    </row>
    <row r="14" spans="1:10" x14ac:dyDescent="0.25">
      <c r="A14" s="29"/>
      <c r="B14" s="29"/>
      <c r="C14" s="30"/>
      <c r="D14" s="42">
        <f>SUM(D12:D13)</f>
        <v>1199</v>
      </c>
      <c r="E14" s="42">
        <f>SUM(E12:E13)</f>
        <v>0</v>
      </c>
      <c r="F14" s="42">
        <f>SUM(F12:F13)</f>
        <v>737</v>
      </c>
    </row>
    <row r="15" spans="1:10" x14ac:dyDescent="0.25">
      <c r="C15" s="34"/>
    </row>
    <row r="16" spans="1:10" x14ac:dyDescent="0.25">
      <c r="C16" t="s">
        <v>36</v>
      </c>
      <c r="D16">
        <v>30100</v>
      </c>
      <c r="F16">
        <v>30700</v>
      </c>
    </row>
    <row r="22" spans="3:4" x14ac:dyDescent="0.25">
      <c r="C22" t="s">
        <v>38</v>
      </c>
      <c r="D22" t="s">
        <v>39</v>
      </c>
    </row>
    <row r="23" spans="3:4" x14ac:dyDescent="0.25">
      <c r="D23" t="s">
        <v>40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C7160-A832-4F53-87A9-37CA55D0A0B5}">
  <dimension ref="A1:J23"/>
  <sheetViews>
    <sheetView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27</v>
      </c>
      <c r="C3" s="12"/>
      <c r="G3" s="14" t="s">
        <v>4</v>
      </c>
      <c r="H3" s="15" t="s">
        <v>19</v>
      </c>
      <c r="I3" s="16">
        <v>44292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37</v>
      </c>
      <c r="I4" s="16">
        <v>44299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37820</v>
      </c>
      <c r="C10" s="30" t="s">
        <v>20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21</v>
      </c>
      <c r="D11" s="26" t="s">
        <v>22</v>
      </c>
      <c r="E11" s="26"/>
      <c r="F11" s="27">
        <v>13575.6</v>
      </c>
      <c r="G11" s="26"/>
      <c r="H11" s="26"/>
      <c r="I11" s="26"/>
    </row>
    <row r="12" spans="1:10" x14ac:dyDescent="0.25">
      <c r="A12" s="26"/>
      <c r="B12" s="26"/>
      <c r="C12" s="26"/>
      <c r="D12" s="26" t="s">
        <v>23</v>
      </c>
      <c r="E12" s="26"/>
      <c r="F12" s="27">
        <v>12839.25</v>
      </c>
      <c r="G12" s="26"/>
      <c r="H12" s="26"/>
      <c r="I12" s="26"/>
    </row>
    <row r="13" spans="1:10" x14ac:dyDescent="0.25">
      <c r="F13" s="31">
        <f>SUM(F11:F12)</f>
        <v>26414.85</v>
      </c>
    </row>
    <row r="14" spans="1:10" x14ac:dyDescent="0.25">
      <c r="F14" s="27"/>
    </row>
    <row r="15" spans="1:10" x14ac:dyDescent="0.25">
      <c r="A15" s="29">
        <v>37821</v>
      </c>
      <c r="B15" s="29"/>
      <c r="C15" s="30" t="s">
        <v>24</v>
      </c>
    </row>
    <row r="16" spans="1:10" x14ac:dyDescent="0.25">
      <c r="C16" t="s">
        <v>25</v>
      </c>
      <c r="F16" s="27">
        <f>10*12</f>
        <v>120</v>
      </c>
    </row>
    <row r="17" spans="3:6" x14ac:dyDescent="0.25">
      <c r="C17" t="s">
        <v>26</v>
      </c>
      <c r="F17" s="27">
        <v>25</v>
      </c>
    </row>
    <row r="18" spans="3:6" x14ac:dyDescent="0.25">
      <c r="F18" s="31">
        <f>SUM(F16:F17)</f>
        <v>145</v>
      </c>
    </row>
    <row r="19" spans="3:6" x14ac:dyDescent="0.25">
      <c r="F19"/>
    </row>
    <row r="20" spans="3:6" x14ac:dyDescent="0.25">
      <c r="F20"/>
    </row>
    <row r="21" spans="3:6" x14ac:dyDescent="0.25">
      <c r="F21"/>
    </row>
    <row r="22" spans="3:6" x14ac:dyDescent="0.25">
      <c r="F22"/>
    </row>
    <row r="23" spans="3:6" x14ac:dyDescent="0.25">
      <c r="F23"/>
    </row>
  </sheetData>
  <mergeCells count="2">
    <mergeCell ref="B7:E7"/>
    <mergeCell ref="G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BT EXPENSES</vt:lpstr>
      <vt:lpstr>HFB FEES</vt:lpstr>
      <vt:lpstr>LRBA INTERST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2021-04-13T00:44:40Z</dcterms:modified>
</cp:coreProperties>
</file>