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_My Data\Documents\Zz_Ray\Y_Home\My Superannuation\9 YE 30 June 2020 to Alan Hohnen\"/>
    </mc:Choice>
  </mc:AlternateContent>
  <xr:revisionPtr revIDLastSave="0" documentId="13_ncr:1_{1658C2D8-3900-4A89-99BB-46A299EA93FE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2019_20" sheetId="31" r:id="rId1"/>
  </sheets>
  <definedNames>
    <definedName name="_xlnm.Print_Area" localSheetId="0">'2019_20'!$A$1:$F$101</definedName>
  </definedNames>
  <calcPr calcId="191029"/>
  <customWorkbookViews>
    <customWorkbookView name="Ray Stafford - Personal View" guid="{ADFCC346-76D6-11D5-B0F3-00508B762779}" mergeInterval="0" personalView="1" maximized="1" windowWidth="796" windowHeight="38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31" l="1"/>
  <c r="B37" i="31" l="1"/>
  <c r="C89" i="31" l="1"/>
  <c r="C36" i="31"/>
  <c r="B36" i="31"/>
  <c r="C19" i="31"/>
  <c r="B19" i="31"/>
  <c r="C18" i="31"/>
  <c r="B18" i="31"/>
  <c r="C17" i="31" l="1"/>
  <c r="B35" i="31"/>
  <c r="B17" i="31" l="1"/>
  <c r="E100" i="31" l="1"/>
  <c r="D100" i="31"/>
  <c r="B100" i="31"/>
  <c r="F99" i="31"/>
  <c r="F98" i="31"/>
  <c r="F97" i="31"/>
  <c r="F96" i="31"/>
  <c r="F95" i="31"/>
  <c r="F94" i="31"/>
  <c r="F93" i="31"/>
  <c r="F92" i="31"/>
  <c r="F91" i="31"/>
  <c r="F90" i="31"/>
  <c r="F89" i="31"/>
  <c r="F88" i="31"/>
  <c r="C100" i="31"/>
  <c r="E83" i="31"/>
  <c r="D83" i="31"/>
  <c r="C83" i="31"/>
  <c r="B83" i="31"/>
  <c r="F71" i="31"/>
  <c r="F72" i="31" s="1"/>
  <c r="F73" i="31" s="1"/>
  <c r="F74" i="31" s="1"/>
  <c r="F75" i="31" s="1"/>
  <c r="F76" i="31" s="1"/>
  <c r="F77" i="31" s="1"/>
  <c r="F78" i="31" s="1"/>
  <c r="F79" i="31" s="1"/>
  <c r="F80" i="31" s="1"/>
  <c r="F81" i="31" s="1"/>
  <c r="F82" i="31" s="1"/>
  <c r="E8" i="31" s="1"/>
  <c r="E65" i="31"/>
  <c r="F7" i="31" s="1"/>
  <c r="D65" i="31"/>
  <c r="C65" i="31"/>
  <c r="B65" i="31"/>
  <c r="F53" i="31"/>
  <c r="F54" i="31" s="1"/>
  <c r="F55" i="31" s="1"/>
  <c r="F56" i="31" s="1"/>
  <c r="F57" i="31" s="1"/>
  <c r="F58" i="31" s="1"/>
  <c r="F59" i="31" s="1"/>
  <c r="F60" i="31" s="1"/>
  <c r="F61" i="31" s="1"/>
  <c r="F62" i="31" s="1"/>
  <c r="F63" i="31" s="1"/>
  <c r="F64" i="31" s="1"/>
  <c r="E7" i="31" s="1"/>
  <c r="E47" i="31"/>
  <c r="F10" i="31" s="1"/>
  <c r="D47" i="31"/>
  <c r="C47" i="31"/>
  <c r="B47" i="31"/>
  <c r="E29" i="31"/>
  <c r="F9" i="31" s="1"/>
  <c r="D29" i="31"/>
  <c r="C29" i="31"/>
  <c r="B29" i="31"/>
  <c r="F8" i="31"/>
  <c r="F100" i="31" l="1"/>
  <c r="F11" i="31"/>
  <c r="F17" i="31"/>
  <c r="F18" i="31" s="1"/>
  <c r="F19" i="31" s="1"/>
  <c r="F20" i="31" s="1"/>
  <c r="F21" i="31" s="1"/>
  <c r="F22" i="31" s="1"/>
  <c r="F23" i="31" s="1"/>
  <c r="F24" i="31" s="1"/>
  <c r="F25" i="31" s="1"/>
  <c r="F26" i="31" s="1"/>
  <c r="F27" i="31" s="1"/>
  <c r="F28" i="31" s="1"/>
  <c r="E9" i="31" s="1"/>
  <c r="F35" i="31"/>
  <c r="F36" i="31" s="1"/>
  <c r="F37" i="31" s="1"/>
  <c r="F38" i="31" s="1"/>
  <c r="F39" i="31" s="1"/>
  <c r="F40" i="31" s="1"/>
  <c r="F41" i="31" s="1"/>
  <c r="F42" i="31" s="1"/>
  <c r="F43" i="31" s="1"/>
  <c r="F44" i="31" s="1"/>
  <c r="F45" i="31" s="1"/>
  <c r="F46" i="31" s="1"/>
  <c r="E10" i="31" s="1"/>
  <c r="E11" i="3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Ray Stafford</author>
  </authors>
  <commentList>
    <comment ref="B17" authorId="0" shapeId="0" xr:uid="{3172B61F-57E5-42D4-9DEB-2704AACAF9B6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$4,000 ANZ Dividend
$   830 NAB Dividend 
</t>
        </r>
      </text>
    </comment>
    <comment ref="C17" authorId="0" shapeId="0" xr:uid="{B4287039-4D95-4665-BBD3-591DE502AAFD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  $0.01 Tfr to Super Saver A/c 
$4,000 Tfr to Super Saver A/c 
   $830 Tfr to Super Saver A/c 
</t>
        </r>
      </text>
    </comment>
    <comment ref="B18" authorId="1" shapeId="0" xr:uid="{78FD9FAE-0096-4AE6-9F46-9937BAED26EF}">
      <text>
        <r>
          <rPr>
            <b/>
            <sz val="9"/>
            <color indexed="81"/>
            <rFont val="Tahoma"/>
            <family val="2"/>
          </rPr>
          <t>Ray Stafford:</t>
        </r>
        <r>
          <rPr>
            <sz val="9"/>
            <color indexed="81"/>
            <rFont val="Tahoma"/>
            <family val="2"/>
          </rPr>
          <t xml:space="preserve">
$1390-$150 From Super Saver A/c</t>
        </r>
      </text>
    </comment>
    <comment ref="C18" authorId="1" shapeId="0" xr:uid="{0BCB1E86-E55B-43A6-B823-42BD7196DECA}">
      <text>
        <r>
          <rPr>
            <b/>
            <sz val="9"/>
            <color indexed="81"/>
            <rFont val="Tahoma"/>
            <family val="2"/>
          </rPr>
          <t>Ray Stafford:</t>
        </r>
        <r>
          <rPr>
            <sz val="9"/>
            <color indexed="81"/>
            <rFont val="Tahoma"/>
            <family val="2"/>
          </rPr>
          <t xml:space="preserve">
$   0.03 Trf to Super Saver A/c
$330.00 Audit Fees
$910.00 Accounting Fees</t>
        </r>
      </text>
    </comment>
    <comment ref="B19" authorId="1" shapeId="0" xr:uid="{CA9E0286-3425-4B31-9990-CC5A68122712}">
      <text>
        <r>
          <rPr>
            <b/>
            <sz val="9"/>
            <color indexed="81"/>
            <rFont val="Tahoma"/>
            <family val="2"/>
          </rPr>
          <t>Ray Stafford:</t>
        </r>
        <r>
          <rPr>
            <sz val="9"/>
            <color indexed="81"/>
            <rFont val="Tahoma"/>
            <family val="2"/>
          </rPr>
          <t xml:space="preserve">
$5,985.46 Tax Refund YE 30-Jun-19</t>
        </r>
      </text>
    </comment>
    <comment ref="C19" authorId="1" shapeId="0" xr:uid="{2740F786-A5C5-4EE7-9533-EE30BA6E6C70}">
      <text>
        <r>
          <rPr>
            <b/>
            <sz val="9"/>
            <color indexed="81"/>
            <rFont val="Tahoma"/>
            <family val="2"/>
          </rPr>
          <t>Ray Stafford:</t>
        </r>
        <r>
          <rPr>
            <sz val="9"/>
            <color indexed="81"/>
            <rFont val="Tahoma"/>
            <family val="2"/>
          </rPr>
          <t xml:space="preserve">
$5,985-46 Tfr to Super Saver A/c </t>
        </r>
      </text>
    </comment>
    <comment ref="B22" authorId="0" shapeId="0" xr:uid="{5DACC784-BE5E-430A-8EE4-BF017EC9EA2E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$   830 NAB Dividend 
$4,000 ANZ Dividend
$2,400 WBC Dividend
</t>
        </r>
      </text>
    </comment>
    <comment ref="C22" authorId="1" shapeId="0" xr:uid="{B904550E-AF27-4CEC-BF14-EE18768A76CE}">
      <text>
        <r>
          <rPr>
            <b/>
            <sz val="9"/>
            <color indexed="81"/>
            <rFont val="Tahoma"/>
            <family val="2"/>
          </rPr>
          <t>Ray Stafford:</t>
        </r>
        <r>
          <rPr>
            <sz val="9"/>
            <color indexed="81"/>
            <rFont val="Tahoma"/>
            <family val="2"/>
          </rPr>
          <t xml:space="preserve">
Transfer to Super Saver A/c</t>
        </r>
      </text>
    </comment>
    <comment ref="C23" authorId="1" shapeId="0" xr:uid="{EAD8A335-4CFB-4685-8049-959B8BB5391E}">
      <text>
        <r>
          <rPr>
            <b/>
            <sz val="9"/>
            <color indexed="81"/>
            <rFont val="Tahoma"/>
            <family val="2"/>
          </rPr>
          <t>Ray Stafford:</t>
        </r>
        <r>
          <rPr>
            <sz val="9"/>
            <color indexed="81"/>
            <rFont val="Tahoma"/>
            <family val="2"/>
          </rPr>
          <t xml:space="preserve">
$0.01 Tfr to Super Saver A/c</t>
        </r>
      </text>
    </comment>
    <comment ref="B35" authorId="1" shapeId="0" xr:uid="{E47A1FD0-A553-454B-B780-210341E2CC16}">
      <text>
        <r>
          <rPr>
            <b/>
            <sz val="9"/>
            <color indexed="81"/>
            <rFont val="Tahoma"/>
            <family val="2"/>
          </rPr>
          <t>Ray Stafford:</t>
        </r>
        <r>
          <rPr>
            <sz val="9"/>
            <color indexed="81"/>
            <rFont val="Tahoma"/>
            <family val="2"/>
          </rPr>
          <t xml:space="preserve">
  $0.01 Tfr from Cash Invest. A/c
$4,830 Tfr from Cash Invest. A/c</t>
        </r>
      </text>
    </comment>
    <comment ref="B36" authorId="1" shapeId="0" xr:uid="{2EC9F10E-8536-4824-B9A9-EC44C4A7A153}">
      <text>
        <r>
          <rPr>
            <b/>
            <sz val="9"/>
            <color indexed="81"/>
            <rFont val="Tahoma"/>
            <family val="2"/>
          </rPr>
          <t>Ray Stafford:</t>
        </r>
        <r>
          <rPr>
            <sz val="9"/>
            <color indexed="81"/>
            <rFont val="Tahoma"/>
            <family val="2"/>
          </rPr>
          <t xml:space="preserve">
$0.03 Tfr from Cash Invest A/c</t>
        </r>
      </text>
    </comment>
    <comment ref="C36" authorId="1" shapeId="0" xr:uid="{AD7959CD-0501-4A37-8D5E-0591179DF9ED}">
      <text>
        <r>
          <rPr>
            <b/>
            <sz val="9"/>
            <color indexed="81"/>
            <rFont val="Tahoma"/>
            <family val="2"/>
          </rPr>
          <t>Ray Stafford:</t>
        </r>
        <r>
          <rPr>
            <sz val="9"/>
            <color indexed="81"/>
            <rFont val="Tahoma"/>
            <family val="2"/>
          </rPr>
          <t xml:space="preserve">
$1390-$150 to Cash Invest A/c</t>
        </r>
      </text>
    </comment>
    <comment ref="B37" authorId="1" shapeId="0" xr:uid="{7BAE0B38-9F87-40CA-ABCA-AA7577C334F9}">
      <text>
        <r>
          <rPr>
            <b/>
            <sz val="9"/>
            <color indexed="81"/>
            <rFont val="Tahoma"/>
            <family val="2"/>
          </rPr>
          <t>Ray Stafford:</t>
        </r>
        <r>
          <rPr>
            <sz val="9"/>
            <color indexed="81"/>
            <rFont val="Tahoma"/>
            <family val="2"/>
          </rPr>
          <t xml:space="preserve">
$5,985.46 Tfr from Cash Investment A/c</t>
        </r>
      </text>
    </comment>
    <comment ref="C39" authorId="1" shapeId="0" xr:uid="{793C0E26-5A1A-4229-BAD9-9CE511A54B1A}">
      <text>
        <r>
          <rPr>
            <b/>
            <sz val="9"/>
            <color indexed="81"/>
            <rFont val="Tahoma"/>
            <family val="2"/>
          </rPr>
          <t>Ray Stafford:</t>
        </r>
        <r>
          <rPr>
            <sz val="9"/>
            <color indexed="81"/>
            <rFont val="Tahoma"/>
            <family val="2"/>
          </rPr>
          <t xml:space="preserve">
$10,000 Super Pension - Ray</t>
        </r>
      </text>
    </comment>
    <comment ref="B40" authorId="1" shapeId="0" xr:uid="{5AADCC97-8111-4D9C-A327-2B383BCD034B}">
      <text>
        <r>
          <rPr>
            <b/>
            <sz val="9"/>
            <color indexed="81"/>
            <rFont val="Tahoma"/>
            <family val="2"/>
          </rPr>
          <t>Ray Stafford:</t>
        </r>
        <r>
          <rPr>
            <sz val="9"/>
            <color indexed="81"/>
            <rFont val="Tahoma"/>
            <family val="2"/>
          </rPr>
          <t xml:space="preserve">
$   830 Tfr from Cash Invest. A/c
$4,000 Tfr from Cash Invest. A/c
$2,400 Tfr from Cash Invest. A/c
</t>
        </r>
      </text>
    </comment>
    <comment ref="B41" authorId="1" shapeId="0" xr:uid="{95591164-6B95-47A7-A032-8EAC517F68A4}">
      <text>
        <r>
          <rPr>
            <b/>
            <sz val="9"/>
            <color indexed="81"/>
            <rFont val="Tahoma"/>
            <family val="2"/>
          </rPr>
          <t>Ray Stafford:</t>
        </r>
        <r>
          <rPr>
            <sz val="9"/>
            <color indexed="81"/>
            <rFont val="Tahoma"/>
            <family val="2"/>
          </rPr>
          <t xml:space="preserve">
$0.01 Trfr from Cash Invest. A/c</t>
        </r>
      </text>
    </comment>
    <comment ref="C42" authorId="1" shapeId="0" xr:uid="{A6A9FE74-B99D-420F-A270-B56754FF3599}">
      <text>
        <r>
          <rPr>
            <b/>
            <sz val="9"/>
            <color indexed="81"/>
            <rFont val="Tahoma"/>
            <family val="2"/>
          </rPr>
          <t>Ray Stafford:</t>
        </r>
        <r>
          <rPr>
            <sz val="9"/>
            <color indexed="81"/>
            <rFont val="Tahoma"/>
            <family val="2"/>
          </rPr>
          <t xml:space="preserve">
$6,000 Super Pension - Sandra</t>
        </r>
      </text>
    </comment>
    <comment ref="C43" authorId="1" shapeId="0" xr:uid="{0F5A8115-3894-43F4-A2CB-0C12A017DCFC}">
      <text>
        <r>
          <rPr>
            <b/>
            <sz val="9"/>
            <color indexed="81"/>
            <rFont val="Tahoma"/>
            <family val="2"/>
          </rPr>
          <t>Ray Stafford:</t>
        </r>
        <r>
          <rPr>
            <sz val="9"/>
            <color indexed="81"/>
            <rFont val="Tahoma"/>
            <family val="2"/>
          </rPr>
          <t xml:space="preserve">
$15,000 Super Pension - Sandra</t>
        </r>
      </text>
    </comment>
    <comment ref="B89" authorId="1" shapeId="0" xr:uid="{055114E2-2D29-4BD6-ABF3-3A7541531B6B}">
      <text>
        <r>
          <rPr>
            <b/>
            <sz val="8"/>
            <color indexed="81"/>
            <rFont val="Tahoma"/>
            <family val="2"/>
          </rPr>
          <t>Ray Stafford:</t>
        </r>
        <r>
          <rPr>
            <sz val="8"/>
            <color indexed="81"/>
            <rFont val="Tahoma"/>
            <family val="2"/>
          </rPr>
          <t xml:space="preserve">
$330 Audit Fees paid to Auditor - Tony Boys for 
Y/E 30 June 2019.</t>
        </r>
      </text>
    </comment>
    <comment ref="C89" authorId="1" shapeId="0" xr:uid="{7F5F78FD-E3A4-4634-BDF3-32FD89212805}">
      <text>
        <r>
          <rPr>
            <b/>
            <sz val="8"/>
            <color indexed="81"/>
            <rFont val="Tahoma"/>
            <family val="2"/>
          </rPr>
          <t>Ray Stafford:</t>
        </r>
        <r>
          <rPr>
            <sz val="8"/>
            <color indexed="81"/>
            <rFont val="Tahoma"/>
            <family val="2"/>
          </rPr>
          <t xml:space="preserve">
$700 Accounting Fees paid to Alan Hohnen for           Y/E 30 June 2019. 
$100 Tax &amp; Actuarial Fees</t>
        </r>
      </text>
    </comment>
    <comment ref="D89" authorId="1" shapeId="0" xr:uid="{AEED290F-05D7-47CE-9B6E-E91CCA5BCA64}">
      <text>
        <r>
          <rPr>
            <b/>
            <sz val="8"/>
            <color indexed="81"/>
            <rFont val="Tahoma"/>
            <family val="2"/>
          </rPr>
          <t>Ray Stafford:</t>
        </r>
        <r>
          <rPr>
            <sz val="8"/>
            <color indexed="81"/>
            <rFont val="Tahoma"/>
            <family val="2"/>
          </rPr>
          <t xml:space="preserve">
$110 Reimbursement of Actuarial Fees - paid to            Alan Hohnen for           Y/E 30 June 2019
.</t>
        </r>
      </text>
    </comment>
    <comment ref="E99" authorId="0" shapeId="0" xr:uid="{181A621D-FF68-4EFF-8D70-B7FF253A8186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$5,985.46 Tax Refund Y/E 30 June 2019
</t>
        </r>
      </text>
    </comment>
  </commentList>
</comments>
</file>

<file path=xl/sharedStrings.xml><?xml version="1.0" encoding="utf-8"?>
<sst xmlns="http://schemas.openxmlformats.org/spreadsheetml/2006/main" count="141" uniqueCount="48">
  <si>
    <t>Interest</t>
  </si>
  <si>
    <t>May</t>
  </si>
  <si>
    <t>Income</t>
  </si>
  <si>
    <t>Investment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</si>
  <si>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</si>
  <si>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</si>
  <si>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</si>
  <si>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</si>
  <si>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</si>
  <si>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</si>
  <si>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</si>
  <si>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</si>
  <si>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</si>
  <si>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July</t>
  </si>
  <si>
    <t>Month</t>
  </si>
  <si>
    <t>Year</t>
  </si>
  <si>
    <t>STAFFORD SELF MANAGED SUPER FUND</t>
  </si>
  <si>
    <t>Closing Balance</t>
  </si>
  <si>
    <t>Bank Charges</t>
  </si>
  <si>
    <t>Transfers OUT</t>
  </si>
  <si>
    <t>TOTAL</t>
  </si>
  <si>
    <t>Transfers    IN</t>
  </si>
  <si>
    <t>ok</t>
  </si>
  <si>
    <t>Interest Rec'd</t>
  </si>
  <si>
    <t>Taxation</t>
  </si>
  <si>
    <t xml:space="preserve"> </t>
  </si>
  <si>
    <t>Actuarial Certificate</t>
  </si>
  <si>
    <t>Accounting Fees</t>
  </si>
  <si>
    <t>Audit       Fees</t>
  </si>
  <si>
    <t>A/c Balance</t>
  </si>
  <si>
    <t>Rate</t>
  </si>
  <si>
    <t>ROBODIRECT - HIGH INTEREST SAVINGS</t>
  </si>
  <si>
    <t>RoboDirect - High Interest Savings</t>
  </si>
  <si>
    <t>RoboDirect - Notice Saver</t>
  </si>
  <si>
    <t>90 Days</t>
  </si>
  <si>
    <t>ROBODIRECT - 90 DAY NOTICE SAVER</t>
  </si>
  <si>
    <t xml:space="preserve">  </t>
  </si>
  <si>
    <t>ST GEORGE - INVESTMENT CASH ACCOUNT</t>
  </si>
  <si>
    <t>St George - Investment Cash A/c</t>
  </si>
  <si>
    <t>30 June 2018</t>
  </si>
  <si>
    <t>St George - Super Saver</t>
  </si>
  <si>
    <t>BANK - Investment Summary</t>
  </si>
  <si>
    <t>ST GEORGE - SUPER SAVER ACCOUNT</t>
  </si>
  <si>
    <t>INVOICES PAID &amp; TAXATION DETAILS</t>
  </si>
  <si>
    <t>30 June 2019</t>
  </si>
  <si>
    <t>Year Ended 30 June 2020</t>
  </si>
  <si>
    <t>Closing Balance as at 30-Jun-20</t>
  </si>
  <si>
    <t>30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</si>
</sst>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;\(#,##0.0\)"/>
    <numFmt numFmtId="165" formatCode="#,##0.00;\(#,##0.00\)"/>
    <numFmt numFmtId="166" formatCode="&quot;$&quot;#,##0.00"/>
    <numFmt numFmtId="167" formatCode="&quot;$&quot;#,##0"/>
    <numFmt numFmtId="169" formatCode="#,##0.0000000000000_);\(#,##0.0000000000000\)"/>
  </numFmts>
  <fonts count="23">
    <font>
      <sz val="12"/>
      <name val="Arial MT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2"/>
      <color indexed="12"/>
      <name val="Arial"/>
      <family val="2"/>
    </font>
    <font>
      <b/>
      <sz val="20"/>
      <name val="Arial"/>
      <family val="2"/>
    </font>
    <font>
      <b/>
      <sz val="16"/>
      <color indexed="9"/>
      <name val="Arial"/>
      <family val="2"/>
    </font>
    <font>
      <b/>
      <sz val="12"/>
      <name val="Arial MT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2"/>
      <name val="Arial"/>
      <family val="2"/>
    </font>
    <font>
      <b/>
      <sz val="18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9"/>
      <name val="Arial"/>
      <family val="2"/>
    </font>
    <font>
      <sz val="19"/>
      <name val="Arial"/>
      <family val="2"/>
    </font>
    <font>
      <b/>
      <u/>
      <sz val="2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Arial"/>
      <family val="2"/>
    </font>
    <font>
      <sz val="12"/>
      <color rgb="FF0033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2" borderId="0"/>
    <xf numFmtId="9" fontId="4" fillId="0" borderId="0" applyFont="0" applyFill="0" applyBorder="0" applyAlignment="0" applyProtection="0"/>
  </cellStyleXfs>
  <cellXfs count="95">
    <xf numFmtId="0" fontId="0" fillId="2" borderId="0" xfId="0"/>
    <xf numFmtId="0" fontId="1" fillId="0" borderId="0" xfId="0" applyFont="1" applyFill="1"/>
    <xf numFmtId="0" fontId="5" fillId="3" borderId="0" xfId="0" applyFont="1" applyFill="1" applyAlignment="1">
      <alignment horizontal="center" vertical="center"/>
    </xf>
    <xf numFmtId="0" fontId="2" fillId="2" borderId="1" xfId="0" quotePrefix="1" applyFont="1" applyBorder="1" applyAlignment="1">
      <alignment horizontal="left"/>
    </xf>
    <xf numFmtId="0" fontId="3" fillId="3" borderId="2" xfId="0" applyFont="1" applyFill="1" applyBorder="1"/>
    <xf numFmtId="166" fontId="3" fillId="3" borderId="4" xfId="0" applyNumberFormat="1" applyFont="1" applyFill="1" applyBorder="1"/>
    <xf numFmtId="4" fontId="1" fillId="0" borderId="0" xfId="0" applyNumberFormat="1" applyFont="1" applyFill="1"/>
    <xf numFmtId="0" fontId="2" fillId="0" borderId="5" xfId="0" applyFont="1" applyFill="1" applyBorder="1"/>
    <xf numFmtId="0" fontId="2" fillId="2" borderId="7" xfId="0" quotePrefix="1" applyFont="1" applyBorder="1" applyAlignment="1">
      <alignment horizontal="left"/>
    </xf>
    <xf numFmtId="0" fontId="2" fillId="2" borderId="9" xfId="0" applyFont="1" applyBorder="1" applyAlignment="1">
      <alignment horizontal="left"/>
    </xf>
    <xf numFmtId="166" fontId="9" fillId="2" borderId="10" xfId="0" applyNumberFormat="1" applyFont="1" applyBorder="1"/>
    <xf numFmtId="4" fontId="3" fillId="3" borderId="3" xfId="0" applyNumberFormat="1" applyFont="1" applyFill="1" applyBorder="1"/>
    <xf numFmtId="4" fontId="3" fillId="3" borderId="4" xfId="0" applyNumberFormat="1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" fontId="6" fillId="4" borderId="14" xfId="0" applyNumberFormat="1" applyFont="1" applyFill="1" applyBorder="1"/>
    <xf numFmtId="4" fontId="6" fillId="4" borderId="15" xfId="0" applyNumberFormat="1" applyFont="1" applyFill="1" applyBorder="1"/>
    <xf numFmtId="4" fontId="6" fillId="4" borderId="17" xfId="0" applyNumberFormat="1" applyFont="1" applyFill="1" applyBorder="1"/>
    <xf numFmtId="4" fontId="6" fillId="4" borderId="18" xfId="0" applyNumberFormat="1" applyFont="1" applyFill="1" applyBorder="1"/>
    <xf numFmtId="4" fontId="6" fillId="4" borderId="19" xfId="0" applyNumberFormat="1" applyFont="1" applyFill="1" applyBorder="1"/>
    <xf numFmtId="4" fontId="6" fillId="4" borderId="20" xfId="0" applyNumberFormat="1" applyFont="1" applyFill="1" applyBorder="1"/>
    <xf numFmtId="17" fontId="2" fillId="0" borderId="21" xfId="0" quotePrefix="1" applyNumberFormat="1" applyFont="1" applyFill="1" applyBorder="1"/>
    <xf numFmtId="4" fontId="6" fillId="5" borderId="22" xfId="0" applyNumberFormat="1" applyFont="1" applyFill="1" applyBorder="1"/>
    <xf numFmtId="4" fontId="6" fillId="5" borderId="23" xfId="0" applyNumberFormat="1" applyFont="1" applyFill="1" applyBorder="1"/>
    <xf numFmtId="0" fontId="1" fillId="0" borderId="0" xfId="0" applyFont="1" applyFill="1" applyAlignment="1">
      <alignment horizontal="right"/>
    </xf>
    <xf numFmtId="165" fontId="10" fillId="0" borderId="15" xfId="0" applyNumberFormat="1" applyFont="1" applyFill="1" applyBorder="1"/>
    <xf numFmtId="10" fontId="2" fillId="0" borderId="0" xfId="1" applyNumberFormat="1" applyFont="1"/>
    <xf numFmtId="165" fontId="11" fillId="4" borderId="25" xfId="0" applyNumberFormat="1" applyFont="1" applyFill="1" applyBorder="1"/>
    <xf numFmtId="165" fontId="11" fillId="4" borderId="26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2" fontId="1" fillId="0" borderId="0" xfId="0" applyNumberFormat="1" applyFont="1" applyFill="1"/>
    <xf numFmtId="10" fontId="1" fillId="0" borderId="0" xfId="0" applyNumberFormat="1" applyFont="1" applyFill="1"/>
    <xf numFmtId="4" fontId="6" fillId="5" borderId="27" xfId="0" applyNumberFormat="1" applyFont="1" applyFill="1" applyBorder="1"/>
    <xf numFmtId="165" fontId="6" fillId="4" borderId="17" xfId="0" applyNumberFormat="1" applyFont="1" applyFill="1" applyBorder="1"/>
    <xf numFmtId="165" fontId="6" fillId="4" borderId="19" xfId="0" applyNumberFormat="1" applyFont="1" applyFill="1" applyBorder="1"/>
    <xf numFmtId="165" fontId="12" fillId="4" borderId="25" xfId="0" applyNumberFormat="1" applyFont="1" applyFill="1" applyBorder="1"/>
    <xf numFmtId="0" fontId="3" fillId="3" borderId="28" xfId="0" applyFont="1" applyFill="1" applyBorder="1" applyAlignment="1">
      <alignment horizontal="center" vertical="center" wrapText="1"/>
    </xf>
    <xf numFmtId="4" fontId="6" fillId="5" borderId="29" xfId="0" applyNumberFormat="1" applyFont="1" applyFill="1" applyBorder="1"/>
    <xf numFmtId="165" fontId="10" fillId="4" borderId="17" xfId="0" applyNumberFormat="1" applyFont="1" applyFill="1" applyBorder="1"/>
    <xf numFmtId="165" fontId="10" fillId="4" borderId="19" xfId="0" applyNumberFormat="1" applyFont="1" applyFill="1" applyBorder="1"/>
    <xf numFmtId="166" fontId="11" fillId="0" borderId="13" xfId="0" applyNumberFormat="1" applyFont="1" applyFill="1" applyBorder="1" applyAlignment="1">
      <alignment horizontal="right"/>
    </xf>
    <xf numFmtId="166" fontId="11" fillId="0" borderId="10" xfId="0" applyNumberFormat="1" applyFont="1" applyFill="1" applyBorder="1" applyAlignment="1">
      <alignment horizontal="right"/>
    </xf>
    <xf numFmtId="165" fontId="11" fillId="0" borderId="0" xfId="0" applyNumberFormat="1" applyFont="1" applyFill="1"/>
    <xf numFmtId="0" fontId="17" fillId="0" borderId="0" xfId="0" applyFont="1" applyFill="1"/>
    <xf numFmtId="0" fontId="2" fillId="0" borderId="9" xfId="0" applyFont="1" applyFill="1" applyBorder="1"/>
    <xf numFmtId="165" fontId="10" fillId="0" borderId="5" xfId="0" applyNumberFormat="1" applyFont="1" applyFill="1" applyBorder="1"/>
    <xf numFmtId="165" fontId="10" fillId="0" borderId="6" xfId="0" applyNumberFormat="1" applyFont="1" applyFill="1" applyBorder="1"/>
    <xf numFmtId="17" fontId="2" fillId="0" borderId="8" xfId="0" quotePrefix="1" applyNumberFormat="1" applyFont="1" applyFill="1" applyBorder="1"/>
    <xf numFmtId="165" fontId="3" fillId="3" borderId="30" xfId="0" applyNumberFormat="1" applyFont="1" applyFill="1" applyBorder="1"/>
    <xf numFmtId="165" fontId="11" fillId="0" borderId="25" xfId="0" applyNumberFormat="1" applyFont="1" applyFill="1" applyBorder="1"/>
    <xf numFmtId="165" fontId="10" fillId="0" borderId="14" xfId="0" applyNumberFormat="1" applyFont="1" applyFill="1" applyBorder="1"/>
    <xf numFmtId="165" fontId="10" fillId="0" borderId="18" xfId="0" applyNumberFormat="1" applyFont="1" applyFill="1" applyBorder="1"/>
    <xf numFmtId="165" fontId="1" fillId="0" borderId="0" xfId="0" applyNumberFormat="1" applyFont="1" applyFill="1"/>
    <xf numFmtId="0" fontId="5" fillId="3" borderId="33" xfId="0" applyFont="1" applyFill="1" applyBorder="1" applyAlignment="1">
      <alignment horizontal="center" vertical="center"/>
    </xf>
    <xf numFmtId="10" fontId="12" fillId="0" borderId="16" xfId="1" applyNumberFormat="1" applyFont="1" applyBorder="1" applyAlignment="1">
      <alignment horizontal="right"/>
    </xf>
    <xf numFmtId="10" fontId="12" fillId="0" borderId="15" xfId="1" applyNumberFormat="1" applyFont="1" applyBorder="1" applyAlignment="1">
      <alignment horizontal="right"/>
    </xf>
    <xf numFmtId="166" fontId="3" fillId="3" borderId="3" xfId="0" applyNumberFormat="1" applyFont="1" applyFill="1" applyBorder="1" applyAlignment="1">
      <alignment horizontal="right"/>
    </xf>
    <xf numFmtId="0" fontId="2" fillId="2" borderId="35" xfId="0" applyFont="1" applyBorder="1" applyAlignment="1">
      <alignment horizontal="left"/>
    </xf>
    <xf numFmtId="0" fontId="3" fillId="0" borderId="0" xfId="0" applyFont="1" applyFill="1"/>
    <xf numFmtId="4" fontId="3" fillId="0" borderId="0" xfId="0" applyNumberFormat="1" applyFont="1" applyFill="1"/>
    <xf numFmtId="164" fontId="1" fillId="0" borderId="0" xfId="0" applyNumberFormat="1" applyFont="1" applyFill="1"/>
    <xf numFmtId="167" fontId="2" fillId="0" borderId="0" xfId="0" applyNumberFormat="1" applyFont="1" applyFill="1"/>
    <xf numFmtId="165" fontId="11" fillId="4" borderId="37" xfId="0" applyNumberFormat="1" applyFont="1" applyFill="1" applyBorder="1"/>
    <xf numFmtId="0" fontId="2" fillId="2" borderId="9" xfId="0" applyFont="1" applyBorder="1"/>
    <xf numFmtId="0" fontId="2" fillId="2" borderId="1" xfId="0" applyFont="1" applyBorder="1"/>
    <xf numFmtId="166" fontId="2" fillId="2" borderId="10" xfId="0" applyNumberFormat="1" applyFont="1" applyBorder="1"/>
    <xf numFmtId="0" fontId="2" fillId="2" borderId="1" xfId="0" quotePrefix="1" applyFont="1" applyBorder="1" applyAlignment="1">
      <alignment horizontal="center"/>
    </xf>
    <xf numFmtId="165" fontId="21" fillId="6" borderId="32" xfId="0" applyNumberFormat="1" applyFont="1" applyFill="1" applyBorder="1"/>
    <xf numFmtId="10" fontId="21" fillId="6" borderId="24" xfId="0" applyNumberFormat="1" applyFont="1" applyFill="1" applyBorder="1" applyAlignment="1">
      <alignment horizontal="right"/>
    </xf>
    <xf numFmtId="0" fontId="3" fillId="3" borderId="38" xfId="0" applyFont="1" applyFill="1" applyBorder="1"/>
    <xf numFmtId="0" fontId="2" fillId="2" borderId="36" xfId="0" quotePrefix="1" applyFont="1" applyBorder="1" applyAlignment="1">
      <alignment horizontal="left"/>
    </xf>
    <xf numFmtId="10" fontId="12" fillId="0" borderId="20" xfId="1" applyNumberFormat="1" applyFont="1" applyBorder="1" applyAlignment="1">
      <alignment horizontal="right"/>
    </xf>
    <xf numFmtId="166" fontId="11" fillId="0" borderId="37" xfId="0" applyNumberFormat="1" applyFont="1" applyFill="1" applyBorder="1" applyAlignment="1">
      <alignment horizontal="right"/>
    </xf>
    <xf numFmtId="166" fontId="9" fillId="2" borderId="37" xfId="0" applyNumberFormat="1" applyFont="1" applyBorder="1"/>
    <xf numFmtId="0" fontId="2" fillId="2" borderId="12" xfId="0" applyFont="1" applyBorder="1"/>
    <xf numFmtId="0" fontId="2" fillId="2" borderId="7" xfId="0" applyFont="1" applyBorder="1"/>
    <xf numFmtId="166" fontId="2" fillId="2" borderId="13" xfId="0" applyNumberFormat="1" applyFont="1" applyBorder="1"/>
    <xf numFmtId="169" fontId="1" fillId="0" borderId="0" xfId="0" applyNumberFormat="1" applyFont="1" applyFill="1"/>
    <xf numFmtId="165" fontId="22" fillId="4" borderId="17" xfId="0" applyNumberFormat="1" applyFont="1" applyFill="1" applyBorder="1"/>
    <xf numFmtId="4" fontId="22" fillId="4" borderId="15" xfId="0" applyNumberFormat="1" applyFont="1" applyFill="1" applyBorder="1"/>
    <xf numFmtId="165" fontId="10" fillId="7" borderId="15" xfId="0" applyNumberFormat="1" applyFont="1" applyFill="1" applyBorder="1"/>
    <xf numFmtId="0" fontId="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8" fillId="2" borderId="0" xfId="0" applyFont="1" applyAlignment="1">
      <alignment horizontal="center"/>
    </xf>
    <xf numFmtId="0" fontId="13" fillId="2" borderId="0" xfId="0" applyFont="1" applyAlignment="1">
      <alignment horizontal="center"/>
    </xf>
    <xf numFmtId="0" fontId="13" fillId="2" borderId="0" xfId="0" quotePrefix="1" applyFont="1" applyAlignment="1">
      <alignment horizontal="center"/>
    </xf>
    <xf numFmtId="0" fontId="8" fillId="3" borderId="3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FF"/>
      <color rgb="FFFF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2" name="Picture 1" descr="s">
          <a:extLst>
            <a:ext uri="{FF2B5EF4-FFF2-40B4-BE49-F238E27FC236}">
              <a16:creationId xmlns:a16="http://schemas.microsoft.com/office/drawing/2014/main" id="{B08341A9-1910-4236-9F7A-683AF3096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0EC8EDC-157D-4F5F-B9C5-48762610FBE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4" name="Picture 3" descr="s">
          <a:extLst>
            <a:ext uri="{FF2B5EF4-FFF2-40B4-BE49-F238E27FC236}">
              <a16:creationId xmlns:a16="http://schemas.microsoft.com/office/drawing/2014/main" id="{7D0FF8D2-E47E-4BD7-ACD0-8A3692B1F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5" name="Picture 4" descr="s">
          <a:extLst>
            <a:ext uri="{FF2B5EF4-FFF2-40B4-BE49-F238E27FC236}">
              <a16:creationId xmlns:a16="http://schemas.microsoft.com/office/drawing/2014/main" id="{A3D8E36F-DCFE-4E7E-9674-9E44BF724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B875E0EB-3B56-442B-AD3B-81A087AE538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7" name="Picture 6" descr="s">
          <a:extLst>
            <a:ext uri="{FF2B5EF4-FFF2-40B4-BE49-F238E27FC236}">
              <a16:creationId xmlns:a16="http://schemas.microsoft.com/office/drawing/2014/main" id="{626F0332-B9F3-4B81-9977-DB6542069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43E38EF7-6DFD-4741-9B4C-E3C13CA8044A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9" name="Picture 8" descr="s">
          <a:extLst>
            <a:ext uri="{FF2B5EF4-FFF2-40B4-BE49-F238E27FC236}">
              <a16:creationId xmlns:a16="http://schemas.microsoft.com/office/drawing/2014/main" id="{522A9E27-A370-48DD-AB4E-AA5FFAAA4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0" name="Picture 9" descr="s">
          <a:extLst>
            <a:ext uri="{FF2B5EF4-FFF2-40B4-BE49-F238E27FC236}">
              <a16:creationId xmlns:a16="http://schemas.microsoft.com/office/drawing/2014/main" id="{0A607CCB-1C1F-4105-BCCE-DF5FB8E5B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F2C6F647-4477-4D50-B29E-31D042BC2E67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" name="Picture 11" descr="s">
          <a:extLst>
            <a:ext uri="{FF2B5EF4-FFF2-40B4-BE49-F238E27FC236}">
              <a16:creationId xmlns:a16="http://schemas.microsoft.com/office/drawing/2014/main" id="{2D68EBC3-EFFA-4F06-A42A-F81FF1768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AD81FC85-1CD2-4B52-B4FC-94504345EFF8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4" name="Picture 13" descr="s">
          <a:extLst>
            <a:ext uri="{FF2B5EF4-FFF2-40B4-BE49-F238E27FC236}">
              <a16:creationId xmlns:a16="http://schemas.microsoft.com/office/drawing/2014/main" id="{E0BD1888-7FF9-4652-AD84-6928A4084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CB9B3832-BCFD-4D32-8A64-41469A31EF02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6" name="Picture 15" descr="s">
          <a:extLst>
            <a:ext uri="{FF2B5EF4-FFF2-40B4-BE49-F238E27FC236}">
              <a16:creationId xmlns:a16="http://schemas.microsoft.com/office/drawing/2014/main" id="{B6924721-9802-4A57-9DD0-5B1329AC6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95250</xdr:colOff>
      <xdr:row>14</xdr:row>
      <xdr:rowOff>0</xdr:rowOff>
    </xdr:to>
    <xdr:sp macro="" textlink="">
      <xdr:nvSpPr>
        <xdr:cNvPr id="17" name="AutoShape 16">
          <a:extLst>
            <a:ext uri="{FF2B5EF4-FFF2-40B4-BE49-F238E27FC236}">
              <a16:creationId xmlns:a16="http://schemas.microsoft.com/office/drawing/2014/main" id="{ED50B339-483D-4E9B-A548-3A265B66BB97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8" name="Picture 17" descr="s">
          <a:extLst>
            <a:ext uri="{FF2B5EF4-FFF2-40B4-BE49-F238E27FC236}">
              <a16:creationId xmlns:a16="http://schemas.microsoft.com/office/drawing/2014/main" id="{1860B371-EF53-437D-886C-7FC171F3F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id="{A666ADB0-A96F-4789-8EFD-2741A30AEFF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20" name="Picture 19" descr="s">
          <a:extLst>
            <a:ext uri="{FF2B5EF4-FFF2-40B4-BE49-F238E27FC236}">
              <a16:creationId xmlns:a16="http://schemas.microsoft.com/office/drawing/2014/main" id="{73C455C0-6A88-4724-8B1F-90F343CB8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21" name="Picture 20" descr="s">
          <a:extLst>
            <a:ext uri="{FF2B5EF4-FFF2-40B4-BE49-F238E27FC236}">
              <a16:creationId xmlns:a16="http://schemas.microsoft.com/office/drawing/2014/main" id="{F91CB144-45CC-4FDE-A563-FD1FD5469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22" name="AutoShape 21">
          <a:extLst>
            <a:ext uri="{FF2B5EF4-FFF2-40B4-BE49-F238E27FC236}">
              <a16:creationId xmlns:a16="http://schemas.microsoft.com/office/drawing/2014/main" id="{D7D98BFC-739E-4E8D-82D3-34D1B204A0F4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23" name="Picture 22" descr="s">
          <a:extLst>
            <a:ext uri="{FF2B5EF4-FFF2-40B4-BE49-F238E27FC236}">
              <a16:creationId xmlns:a16="http://schemas.microsoft.com/office/drawing/2014/main" id="{7F77748D-2AFF-4525-94BF-6FAFBA9A1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24" name="AutoShape 23">
          <a:extLst>
            <a:ext uri="{FF2B5EF4-FFF2-40B4-BE49-F238E27FC236}">
              <a16:creationId xmlns:a16="http://schemas.microsoft.com/office/drawing/2014/main" id="{0CBCAD8E-404E-4183-8174-01C1B122F2E6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25" name="Picture 24" descr="s">
          <a:extLst>
            <a:ext uri="{FF2B5EF4-FFF2-40B4-BE49-F238E27FC236}">
              <a16:creationId xmlns:a16="http://schemas.microsoft.com/office/drawing/2014/main" id="{06D4D71D-D1B9-4A63-B0F5-2463B679D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26" name="Picture 25" descr="s">
          <a:extLst>
            <a:ext uri="{FF2B5EF4-FFF2-40B4-BE49-F238E27FC236}">
              <a16:creationId xmlns:a16="http://schemas.microsoft.com/office/drawing/2014/main" id="{D51E1868-BD95-407E-B1D5-124B14E63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27" name="AutoShape 26">
          <a:extLst>
            <a:ext uri="{FF2B5EF4-FFF2-40B4-BE49-F238E27FC236}">
              <a16:creationId xmlns:a16="http://schemas.microsoft.com/office/drawing/2014/main" id="{D6686F4D-0192-4AAF-A824-7537AB520C90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28" name="Picture 27" descr="s">
          <a:extLst>
            <a:ext uri="{FF2B5EF4-FFF2-40B4-BE49-F238E27FC236}">
              <a16:creationId xmlns:a16="http://schemas.microsoft.com/office/drawing/2014/main" id="{5B93186A-C0DB-4DC6-A5FF-759137087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29" name="AutoShape 28">
          <a:extLst>
            <a:ext uri="{FF2B5EF4-FFF2-40B4-BE49-F238E27FC236}">
              <a16:creationId xmlns:a16="http://schemas.microsoft.com/office/drawing/2014/main" id="{272B73FD-7E87-482C-9A1C-A5F8F5EFA1F6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30" name="Picture 29" descr="s">
          <a:extLst>
            <a:ext uri="{FF2B5EF4-FFF2-40B4-BE49-F238E27FC236}">
              <a16:creationId xmlns:a16="http://schemas.microsoft.com/office/drawing/2014/main" id="{19260DFD-C8EE-42D1-8BF9-1705105CB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561975</xdr:colOff>
      <xdr:row>12</xdr:row>
      <xdr:rowOff>0</xdr:rowOff>
    </xdr:from>
    <xdr:to>
      <xdr:col>7</xdr:col>
      <xdr:colOff>866775</xdr:colOff>
      <xdr:row>14</xdr:row>
      <xdr:rowOff>0</xdr:rowOff>
    </xdr:to>
    <xdr:sp macro="" textlink="">
      <xdr:nvSpPr>
        <xdr:cNvPr id="31" name="AutoShape 30">
          <a:extLst>
            <a:ext uri="{FF2B5EF4-FFF2-40B4-BE49-F238E27FC236}">
              <a16:creationId xmlns:a16="http://schemas.microsoft.com/office/drawing/2014/main" id="{BF222804-9856-4513-ADE6-7FD1FB1C2D4E}"/>
            </a:ext>
          </a:extLst>
        </xdr:cNvPr>
        <xdr:cNvSpPr>
          <a:spLocks noChangeAspect="1" noChangeArrowheads="1"/>
        </xdr:cNvSpPr>
      </xdr:nvSpPr>
      <xdr:spPr bwMode="auto">
        <a:xfrm>
          <a:off x="8010525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32" name="Picture 31" descr="s">
          <a:extLst>
            <a:ext uri="{FF2B5EF4-FFF2-40B4-BE49-F238E27FC236}">
              <a16:creationId xmlns:a16="http://schemas.microsoft.com/office/drawing/2014/main" id="{9B708F00-4599-4452-83DF-A97CBD6E6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95250</xdr:colOff>
      <xdr:row>14</xdr:row>
      <xdr:rowOff>0</xdr:rowOff>
    </xdr:to>
    <xdr:sp macro="" textlink="">
      <xdr:nvSpPr>
        <xdr:cNvPr id="33" name="AutoShape 32">
          <a:extLst>
            <a:ext uri="{FF2B5EF4-FFF2-40B4-BE49-F238E27FC236}">
              <a16:creationId xmlns:a16="http://schemas.microsoft.com/office/drawing/2014/main" id="{49D290D6-128F-42EE-B1D8-D7C6002EE482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34" name="Picture 33" descr="s">
          <a:extLst>
            <a:ext uri="{FF2B5EF4-FFF2-40B4-BE49-F238E27FC236}">
              <a16:creationId xmlns:a16="http://schemas.microsoft.com/office/drawing/2014/main" id="{7C234621-5409-40C6-A2A3-6CCAEC293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35" name="AutoShape 34">
          <a:extLst>
            <a:ext uri="{FF2B5EF4-FFF2-40B4-BE49-F238E27FC236}">
              <a16:creationId xmlns:a16="http://schemas.microsoft.com/office/drawing/2014/main" id="{12AE6F2F-1588-4DF8-848F-8826BF2BA839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36" name="Picture 35" descr="s">
          <a:extLst>
            <a:ext uri="{FF2B5EF4-FFF2-40B4-BE49-F238E27FC236}">
              <a16:creationId xmlns:a16="http://schemas.microsoft.com/office/drawing/2014/main" id="{4CDB628B-6341-4AE6-9671-279DE6B86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37" name="Picture 36" descr="s">
          <a:extLst>
            <a:ext uri="{FF2B5EF4-FFF2-40B4-BE49-F238E27FC236}">
              <a16:creationId xmlns:a16="http://schemas.microsoft.com/office/drawing/2014/main" id="{FA707552-059D-4164-AA94-A73C20F92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38" name="AutoShape 37">
          <a:extLst>
            <a:ext uri="{FF2B5EF4-FFF2-40B4-BE49-F238E27FC236}">
              <a16:creationId xmlns:a16="http://schemas.microsoft.com/office/drawing/2014/main" id="{A3C52D4E-D1E8-44CC-B577-C8D21B247F96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39" name="Picture 38" descr="s">
          <a:extLst>
            <a:ext uri="{FF2B5EF4-FFF2-40B4-BE49-F238E27FC236}">
              <a16:creationId xmlns:a16="http://schemas.microsoft.com/office/drawing/2014/main" id="{07024B10-5A9B-44A7-9241-56C372B34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40" name="AutoShape 39">
          <a:extLst>
            <a:ext uri="{FF2B5EF4-FFF2-40B4-BE49-F238E27FC236}">
              <a16:creationId xmlns:a16="http://schemas.microsoft.com/office/drawing/2014/main" id="{1E1392EA-25D7-401C-BB79-CE48BCAEF90B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41" name="Picture 40" descr="s">
          <a:extLst>
            <a:ext uri="{FF2B5EF4-FFF2-40B4-BE49-F238E27FC236}">
              <a16:creationId xmlns:a16="http://schemas.microsoft.com/office/drawing/2014/main" id="{D2BF49A7-2912-409D-9D30-EE8C905FB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42" name="Picture 41" descr="s">
          <a:extLst>
            <a:ext uri="{FF2B5EF4-FFF2-40B4-BE49-F238E27FC236}">
              <a16:creationId xmlns:a16="http://schemas.microsoft.com/office/drawing/2014/main" id="{5207CDD5-E0EF-4A69-806B-28BEFCFE5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43" name="AutoShape 42">
          <a:extLst>
            <a:ext uri="{FF2B5EF4-FFF2-40B4-BE49-F238E27FC236}">
              <a16:creationId xmlns:a16="http://schemas.microsoft.com/office/drawing/2014/main" id="{E1854CBD-5416-478E-B7BD-66475C8805A5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44" name="Picture 43" descr="s">
          <a:extLst>
            <a:ext uri="{FF2B5EF4-FFF2-40B4-BE49-F238E27FC236}">
              <a16:creationId xmlns:a16="http://schemas.microsoft.com/office/drawing/2014/main" id="{1E393C6F-E6FF-4C4F-8CFE-3B1757A1F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45" name="AutoShape 44">
          <a:extLst>
            <a:ext uri="{FF2B5EF4-FFF2-40B4-BE49-F238E27FC236}">
              <a16:creationId xmlns:a16="http://schemas.microsoft.com/office/drawing/2014/main" id="{F90C7C7A-05C6-4397-9EAE-12A5CDCA88B8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46" name="Picture 45" descr="s">
          <a:extLst>
            <a:ext uri="{FF2B5EF4-FFF2-40B4-BE49-F238E27FC236}">
              <a16:creationId xmlns:a16="http://schemas.microsoft.com/office/drawing/2014/main" id="{66481057-B967-42BE-A7F9-9101136C2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47" name="AutoShape 46">
          <a:extLst>
            <a:ext uri="{FF2B5EF4-FFF2-40B4-BE49-F238E27FC236}">
              <a16:creationId xmlns:a16="http://schemas.microsoft.com/office/drawing/2014/main" id="{152E1869-6E40-4FBF-AA00-7E2C0DA665A8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48" name="Picture 47" descr="s">
          <a:extLst>
            <a:ext uri="{FF2B5EF4-FFF2-40B4-BE49-F238E27FC236}">
              <a16:creationId xmlns:a16="http://schemas.microsoft.com/office/drawing/2014/main" id="{4E3B6D88-3D6B-4365-813F-84842DCB2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95250</xdr:colOff>
      <xdr:row>14</xdr:row>
      <xdr:rowOff>0</xdr:rowOff>
    </xdr:to>
    <xdr:sp macro="" textlink="">
      <xdr:nvSpPr>
        <xdr:cNvPr id="49" name="AutoShape 48">
          <a:extLst>
            <a:ext uri="{FF2B5EF4-FFF2-40B4-BE49-F238E27FC236}">
              <a16:creationId xmlns:a16="http://schemas.microsoft.com/office/drawing/2014/main" id="{DBC6795D-0651-485C-AD2D-3B9988D1778D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50" name="Picture 49" descr="s">
          <a:extLst>
            <a:ext uri="{FF2B5EF4-FFF2-40B4-BE49-F238E27FC236}">
              <a16:creationId xmlns:a16="http://schemas.microsoft.com/office/drawing/2014/main" id="{FED6527F-726B-414F-827C-992DFF79A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51" name="AutoShape 50">
          <a:extLst>
            <a:ext uri="{FF2B5EF4-FFF2-40B4-BE49-F238E27FC236}">
              <a16:creationId xmlns:a16="http://schemas.microsoft.com/office/drawing/2014/main" id="{C579963D-CF51-4953-A64B-A123997516DB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52" name="Picture 51" descr="s">
          <a:extLst>
            <a:ext uri="{FF2B5EF4-FFF2-40B4-BE49-F238E27FC236}">
              <a16:creationId xmlns:a16="http://schemas.microsoft.com/office/drawing/2014/main" id="{7FFB966F-FA6C-4D64-A271-7F7E62D09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53" name="Picture 52" descr="s">
          <a:extLst>
            <a:ext uri="{FF2B5EF4-FFF2-40B4-BE49-F238E27FC236}">
              <a16:creationId xmlns:a16="http://schemas.microsoft.com/office/drawing/2014/main" id="{32972CE4-BB40-41BE-8B42-8CE72C133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54" name="AutoShape 53">
          <a:extLst>
            <a:ext uri="{FF2B5EF4-FFF2-40B4-BE49-F238E27FC236}">
              <a16:creationId xmlns:a16="http://schemas.microsoft.com/office/drawing/2014/main" id="{63A19EC8-F45C-4EB0-8E80-03E09B6B045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55" name="Picture 54" descr="s">
          <a:extLst>
            <a:ext uri="{FF2B5EF4-FFF2-40B4-BE49-F238E27FC236}">
              <a16:creationId xmlns:a16="http://schemas.microsoft.com/office/drawing/2014/main" id="{6E816758-1490-4542-B3B9-5813AF806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56" name="AutoShape 55">
          <a:extLst>
            <a:ext uri="{FF2B5EF4-FFF2-40B4-BE49-F238E27FC236}">
              <a16:creationId xmlns:a16="http://schemas.microsoft.com/office/drawing/2014/main" id="{39CF1271-B191-4E7B-A2A5-43D44E8EE2EF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57" name="Picture 56" descr="s">
          <a:extLst>
            <a:ext uri="{FF2B5EF4-FFF2-40B4-BE49-F238E27FC236}">
              <a16:creationId xmlns:a16="http://schemas.microsoft.com/office/drawing/2014/main" id="{7DB70A70-BE9A-4D49-A7B6-B848A4650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58" name="Picture 57" descr="s">
          <a:extLst>
            <a:ext uri="{FF2B5EF4-FFF2-40B4-BE49-F238E27FC236}">
              <a16:creationId xmlns:a16="http://schemas.microsoft.com/office/drawing/2014/main" id="{6777C192-0AA1-4C64-BCE8-864D92B01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59" name="AutoShape 58">
          <a:extLst>
            <a:ext uri="{FF2B5EF4-FFF2-40B4-BE49-F238E27FC236}">
              <a16:creationId xmlns:a16="http://schemas.microsoft.com/office/drawing/2014/main" id="{369FBCCA-8EF1-44E3-924C-35A8FDFDCB10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60" name="Picture 59" descr="s">
          <a:extLst>
            <a:ext uri="{FF2B5EF4-FFF2-40B4-BE49-F238E27FC236}">
              <a16:creationId xmlns:a16="http://schemas.microsoft.com/office/drawing/2014/main" id="{688995C8-2E2E-4618-92A8-F659B410F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61" name="AutoShape 60">
          <a:extLst>
            <a:ext uri="{FF2B5EF4-FFF2-40B4-BE49-F238E27FC236}">
              <a16:creationId xmlns:a16="http://schemas.microsoft.com/office/drawing/2014/main" id="{D98332D9-2173-49D8-B34A-566669A86451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62" name="Picture 61" descr="s">
          <a:extLst>
            <a:ext uri="{FF2B5EF4-FFF2-40B4-BE49-F238E27FC236}">
              <a16:creationId xmlns:a16="http://schemas.microsoft.com/office/drawing/2014/main" id="{0F217C14-52EF-413A-973D-455C01341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63" name="AutoShape 62">
          <a:extLst>
            <a:ext uri="{FF2B5EF4-FFF2-40B4-BE49-F238E27FC236}">
              <a16:creationId xmlns:a16="http://schemas.microsoft.com/office/drawing/2014/main" id="{FB0A2CF3-D9E1-4B85-B910-2A20AB0C4AF9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64" name="Picture 63" descr="s">
          <a:extLst>
            <a:ext uri="{FF2B5EF4-FFF2-40B4-BE49-F238E27FC236}">
              <a16:creationId xmlns:a16="http://schemas.microsoft.com/office/drawing/2014/main" id="{FD7BE7DD-3045-4C90-90C5-4FEBB1F93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95250</xdr:colOff>
      <xdr:row>14</xdr:row>
      <xdr:rowOff>0</xdr:rowOff>
    </xdr:to>
    <xdr:sp macro="" textlink="">
      <xdr:nvSpPr>
        <xdr:cNvPr id="65" name="AutoShape 64">
          <a:extLst>
            <a:ext uri="{FF2B5EF4-FFF2-40B4-BE49-F238E27FC236}">
              <a16:creationId xmlns:a16="http://schemas.microsoft.com/office/drawing/2014/main" id="{9D3FCB25-EE68-4CEA-8C44-5F5D471A8E3F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66" name="Picture 65" descr="s">
          <a:extLst>
            <a:ext uri="{FF2B5EF4-FFF2-40B4-BE49-F238E27FC236}">
              <a16:creationId xmlns:a16="http://schemas.microsoft.com/office/drawing/2014/main" id="{D229046D-AACA-4F19-B2BA-5C06B5F6A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67" name="AutoShape 66">
          <a:extLst>
            <a:ext uri="{FF2B5EF4-FFF2-40B4-BE49-F238E27FC236}">
              <a16:creationId xmlns:a16="http://schemas.microsoft.com/office/drawing/2014/main" id="{F51F4089-F290-48BA-9A99-07330686769D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68" name="Picture 67" descr="s">
          <a:extLst>
            <a:ext uri="{FF2B5EF4-FFF2-40B4-BE49-F238E27FC236}">
              <a16:creationId xmlns:a16="http://schemas.microsoft.com/office/drawing/2014/main" id="{86844FDE-9EBA-4EF5-BB52-2AF185A07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69" name="Picture 68" descr="s">
          <a:extLst>
            <a:ext uri="{FF2B5EF4-FFF2-40B4-BE49-F238E27FC236}">
              <a16:creationId xmlns:a16="http://schemas.microsoft.com/office/drawing/2014/main" id="{D5BD5784-AA48-4F00-B171-6836946B3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70" name="AutoShape 69">
          <a:extLst>
            <a:ext uri="{FF2B5EF4-FFF2-40B4-BE49-F238E27FC236}">
              <a16:creationId xmlns:a16="http://schemas.microsoft.com/office/drawing/2014/main" id="{740011C2-CFC4-405F-9622-870D872FDD86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71" name="Picture 70" descr="s">
          <a:extLst>
            <a:ext uri="{FF2B5EF4-FFF2-40B4-BE49-F238E27FC236}">
              <a16:creationId xmlns:a16="http://schemas.microsoft.com/office/drawing/2014/main" id="{846EA25F-98B7-4673-8E4A-979682C1B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72" name="AutoShape 71">
          <a:extLst>
            <a:ext uri="{FF2B5EF4-FFF2-40B4-BE49-F238E27FC236}">
              <a16:creationId xmlns:a16="http://schemas.microsoft.com/office/drawing/2014/main" id="{F7657BBE-23C9-4981-B96E-E8DF0D31B7F6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73" name="Picture 72" descr="s">
          <a:extLst>
            <a:ext uri="{FF2B5EF4-FFF2-40B4-BE49-F238E27FC236}">
              <a16:creationId xmlns:a16="http://schemas.microsoft.com/office/drawing/2014/main" id="{CDC0B1A8-E56F-451F-A0C2-62030568E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74" name="Picture 73" descr="s">
          <a:extLst>
            <a:ext uri="{FF2B5EF4-FFF2-40B4-BE49-F238E27FC236}">
              <a16:creationId xmlns:a16="http://schemas.microsoft.com/office/drawing/2014/main" id="{D74E9C50-7396-476E-BAF2-074EAEE44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75" name="AutoShape 74">
          <a:extLst>
            <a:ext uri="{FF2B5EF4-FFF2-40B4-BE49-F238E27FC236}">
              <a16:creationId xmlns:a16="http://schemas.microsoft.com/office/drawing/2014/main" id="{7B9F5D45-CE11-4521-8CEA-9C95CFD230F9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76" name="Picture 75" descr="s">
          <a:extLst>
            <a:ext uri="{FF2B5EF4-FFF2-40B4-BE49-F238E27FC236}">
              <a16:creationId xmlns:a16="http://schemas.microsoft.com/office/drawing/2014/main" id="{BDAB5EEB-430D-4CF5-9DC2-7030D039E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77" name="AutoShape 76">
          <a:extLst>
            <a:ext uri="{FF2B5EF4-FFF2-40B4-BE49-F238E27FC236}">
              <a16:creationId xmlns:a16="http://schemas.microsoft.com/office/drawing/2014/main" id="{94119425-7E8E-49C0-8956-074FE85A2762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78" name="Picture 77" descr="s">
          <a:extLst>
            <a:ext uri="{FF2B5EF4-FFF2-40B4-BE49-F238E27FC236}">
              <a16:creationId xmlns:a16="http://schemas.microsoft.com/office/drawing/2014/main" id="{B1372C91-2512-4C68-81E6-089EC4304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79" name="AutoShape 78">
          <a:extLst>
            <a:ext uri="{FF2B5EF4-FFF2-40B4-BE49-F238E27FC236}">
              <a16:creationId xmlns:a16="http://schemas.microsoft.com/office/drawing/2014/main" id="{23BF12F5-1DDC-4C13-A8B5-99EF62E9C5D6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80" name="Picture 79" descr="s">
          <a:extLst>
            <a:ext uri="{FF2B5EF4-FFF2-40B4-BE49-F238E27FC236}">
              <a16:creationId xmlns:a16="http://schemas.microsoft.com/office/drawing/2014/main" id="{D9B2CC27-B8A3-41B5-A566-7619A6DD0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95250</xdr:colOff>
      <xdr:row>14</xdr:row>
      <xdr:rowOff>0</xdr:rowOff>
    </xdr:to>
    <xdr:sp macro="" textlink="">
      <xdr:nvSpPr>
        <xdr:cNvPr id="81" name="AutoShape 80">
          <a:extLst>
            <a:ext uri="{FF2B5EF4-FFF2-40B4-BE49-F238E27FC236}">
              <a16:creationId xmlns:a16="http://schemas.microsoft.com/office/drawing/2014/main" id="{EBB5775E-EFA9-4C76-BFEA-2D0C3612BAB4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82" name="Picture 81" descr="s">
          <a:extLst>
            <a:ext uri="{FF2B5EF4-FFF2-40B4-BE49-F238E27FC236}">
              <a16:creationId xmlns:a16="http://schemas.microsoft.com/office/drawing/2014/main" id="{9C8B8926-BB0C-4F17-8BFB-11FC84697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83" name="AutoShape 82">
          <a:extLst>
            <a:ext uri="{FF2B5EF4-FFF2-40B4-BE49-F238E27FC236}">
              <a16:creationId xmlns:a16="http://schemas.microsoft.com/office/drawing/2014/main" id="{B494B07C-FF0E-48B8-BC13-57A332DA677C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84" name="Picture 83" descr="s">
          <a:extLst>
            <a:ext uri="{FF2B5EF4-FFF2-40B4-BE49-F238E27FC236}">
              <a16:creationId xmlns:a16="http://schemas.microsoft.com/office/drawing/2014/main" id="{EC93DF56-7487-4BF7-9D83-5CA37CBC9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85" name="Picture 84" descr="s">
          <a:extLst>
            <a:ext uri="{FF2B5EF4-FFF2-40B4-BE49-F238E27FC236}">
              <a16:creationId xmlns:a16="http://schemas.microsoft.com/office/drawing/2014/main" id="{062CEAB9-E2FE-467D-BD32-51FAB8FB1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86" name="AutoShape 85">
          <a:extLst>
            <a:ext uri="{FF2B5EF4-FFF2-40B4-BE49-F238E27FC236}">
              <a16:creationId xmlns:a16="http://schemas.microsoft.com/office/drawing/2014/main" id="{0489598F-4983-4FD2-8301-3C92CEDFEA8C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87" name="Picture 86" descr="s">
          <a:extLst>
            <a:ext uri="{FF2B5EF4-FFF2-40B4-BE49-F238E27FC236}">
              <a16:creationId xmlns:a16="http://schemas.microsoft.com/office/drawing/2014/main" id="{8D85659B-F48B-478A-A5E5-671963DAB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88" name="AutoShape 87">
          <a:extLst>
            <a:ext uri="{FF2B5EF4-FFF2-40B4-BE49-F238E27FC236}">
              <a16:creationId xmlns:a16="http://schemas.microsoft.com/office/drawing/2014/main" id="{A67B1846-5C36-4B2B-AA65-2655DA6AD776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89" name="Picture 88" descr="s">
          <a:extLst>
            <a:ext uri="{FF2B5EF4-FFF2-40B4-BE49-F238E27FC236}">
              <a16:creationId xmlns:a16="http://schemas.microsoft.com/office/drawing/2014/main" id="{24C4CF6E-076D-4A8D-B298-FFFCC8FA5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90" name="Picture 89" descr="s">
          <a:extLst>
            <a:ext uri="{FF2B5EF4-FFF2-40B4-BE49-F238E27FC236}">
              <a16:creationId xmlns:a16="http://schemas.microsoft.com/office/drawing/2014/main" id="{BB7056E1-3F97-4C1D-89F3-7698D3485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91" name="AutoShape 90">
          <a:extLst>
            <a:ext uri="{FF2B5EF4-FFF2-40B4-BE49-F238E27FC236}">
              <a16:creationId xmlns:a16="http://schemas.microsoft.com/office/drawing/2014/main" id="{E5314933-DDF3-42AE-8730-40AF06BABBFD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92" name="Picture 91" descr="s">
          <a:extLst>
            <a:ext uri="{FF2B5EF4-FFF2-40B4-BE49-F238E27FC236}">
              <a16:creationId xmlns:a16="http://schemas.microsoft.com/office/drawing/2014/main" id="{EE80DAC9-FFE1-4D51-AA59-116429552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93" name="AutoShape 92">
          <a:extLst>
            <a:ext uri="{FF2B5EF4-FFF2-40B4-BE49-F238E27FC236}">
              <a16:creationId xmlns:a16="http://schemas.microsoft.com/office/drawing/2014/main" id="{D7CE0D61-5243-45A5-B8AB-597F937A3381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94" name="Picture 93" descr="s">
          <a:extLst>
            <a:ext uri="{FF2B5EF4-FFF2-40B4-BE49-F238E27FC236}">
              <a16:creationId xmlns:a16="http://schemas.microsoft.com/office/drawing/2014/main" id="{47246A8B-1196-49BE-9E9E-68A6A24B6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95" name="AutoShape 94">
          <a:extLst>
            <a:ext uri="{FF2B5EF4-FFF2-40B4-BE49-F238E27FC236}">
              <a16:creationId xmlns:a16="http://schemas.microsoft.com/office/drawing/2014/main" id="{F7675F2C-A8BB-4E2E-A6B0-C9B36B4FE90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96" name="Picture 95" descr="s">
          <a:extLst>
            <a:ext uri="{FF2B5EF4-FFF2-40B4-BE49-F238E27FC236}">
              <a16:creationId xmlns:a16="http://schemas.microsoft.com/office/drawing/2014/main" id="{31F62EA4-47D1-405D-8235-748980C16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95250</xdr:colOff>
      <xdr:row>14</xdr:row>
      <xdr:rowOff>0</xdr:rowOff>
    </xdr:to>
    <xdr:sp macro="" textlink="">
      <xdr:nvSpPr>
        <xdr:cNvPr id="97" name="AutoShape 96">
          <a:extLst>
            <a:ext uri="{FF2B5EF4-FFF2-40B4-BE49-F238E27FC236}">
              <a16:creationId xmlns:a16="http://schemas.microsoft.com/office/drawing/2014/main" id="{1654512E-3506-46D8-BBC2-B6765749D398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98" name="Picture 97" descr="s">
          <a:extLst>
            <a:ext uri="{FF2B5EF4-FFF2-40B4-BE49-F238E27FC236}">
              <a16:creationId xmlns:a16="http://schemas.microsoft.com/office/drawing/2014/main" id="{7C1E43AE-8A96-4EAF-B189-7308DE281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99" name="AutoShape 98">
          <a:extLst>
            <a:ext uri="{FF2B5EF4-FFF2-40B4-BE49-F238E27FC236}">
              <a16:creationId xmlns:a16="http://schemas.microsoft.com/office/drawing/2014/main" id="{048368D1-BCF2-43B0-B0E5-3A443A5E01F7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00" name="Picture 99" descr="s">
          <a:extLst>
            <a:ext uri="{FF2B5EF4-FFF2-40B4-BE49-F238E27FC236}">
              <a16:creationId xmlns:a16="http://schemas.microsoft.com/office/drawing/2014/main" id="{A01692C8-74C9-4460-8BBB-57596D9C4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01" name="Picture 100" descr="s">
          <a:extLst>
            <a:ext uri="{FF2B5EF4-FFF2-40B4-BE49-F238E27FC236}">
              <a16:creationId xmlns:a16="http://schemas.microsoft.com/office/drawing/2014/main" id="{ED675D7E-2371-4F15-ADB3-F5DE339BE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02" name="AutoShape 101">
          <a:extLst>
            <a:ext uri="{FF2B5EF4-FFF2-40B4-BE49-F238E27FC236}">
              <a16:creationId xmlns:a16="http://schemas.microsoft.com/office/drawing/2014/main" id="{D4653EB6-E304-4BFD-A88B-BCDDDE8ADA60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03" name="Picture 102" descr="s">
          <a:extLst>
            <a:ext uri="{FF2B5EF4-FFF2-40B4-BE49-F238E27FC236}">
              <a16:creationId xmlns:a16="http://schemas.microsoft.com/office/drawing/2014/main" id="{94FDDE66-CE3C-474B-947D-8DF631DD1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04" name="AutoShape 103">
          <a:extLst>
            <a:ext uri="{FF2B5EF4-FFF2-40B4-BE49-F238E27FC236}">
              <a16:creationId xmlns:a16="http://schemas.microsoft.com/office/drawing/2014/main" id="{291B6671-E4D4-4ABB-9BB8-7FF69294FF15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05" name="Picture 104" descr="s">
          <a:extLst>
            <a:ext uri="{FF2B5EF4-FFF2-40B4-BE49-F238E27FC236}">
              <a16:creationId xmlns:a16="http://schemas.microsoft.com/office/drawing/2014/main" id="{1DFCB0F6-B745-406D-BDB5-F765B0073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06" name="Picture 105" descr="s">
          <a:extLst>
            <a:ext uri="{FF2B5EF4-FFF2-40B4-BE49-F238E27FC236}">
              <a16:creationId xmlns:a16="http://schemas.microsoft.com/office/drawing/2014/main" id="{012B8646-772C-44A9-8541-EC1B0F78B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07" name="AutoShape 106">
          <a:extLst>
            <a:ext uri="{FF2B5EF4-FFF2-40B4-BE49-F238E27FC236}">
              <a16:creationId xmlns:a16="http://schemas.microsoft.com/office/drawing/2014/main" id="{08512A75-C480-42F7-9054-79A3D929A03B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08" name="Picture 107" descr="s">
          <a:extLst>
            <a:ext uri="{FF2B5EF4-FFF2-40B4-BE49-F238E27FC236}">
              <a16:creationId xmlns:a16="http://schemas.microsoft.com/office/drawing/2014/main" id="{23524BFE-E48F-48F2-8BCC-7D82D7374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09" name="AutoShape 108">
          <a:extLst>
            <a:ext uri="{FF2B5EF4-FFF2-40B4-BE49-F238E27FC236}">
              <a16:creationId xmlns:a16="http://schemas.microsoft.com/office/drawing/2014/main" id="{38B93A67-75F9-43C4-A988-164C7207FDFC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0" name="Picture 109" descr="s">
          <a:extLst>
            <a:ext uri="{FF2B5EF4-FFF2-40B4-BE49-F238E27FC236}">
              <a16:creationId xmlns:a16="http://schemas.microsoft.com/office/drawing/2014/main" id="{9227670F-B306-41BE-A04D-2748FF13B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1" name="AutoShape 110">
          <a:extLst>
            <a:ext uri="{FF2B5EF4-FFF2-40B4-BE49-F238E27FC236}">
              <a16:creationId xmlns:a16="http://schemas.microsoft.com/office/drawing/2014/main" id="{8678D1F5-AC7E-4E31-ABC0-C220FB8F2135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2" name="Picture 111" descr="s">
          <a:extLst>
            <a:ext uri="{FF2B5EF4-FFF2-40B4-BE49-F238E27FC236}">
              <a16:creationId xmlns:a16="http://schemas.microsoft.com/office/drawing/2014/main" id="{A7B26ACC-64B0-4CDC-AC84-1C58A0330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9525</xdr:rowOff>
    </xdr:from>
    <xdr:to>
      <xdr:col>7</xdr:col>
      <xdr:colOff>95250</xdr:colOff>
      <xdr:row>14</xdr:row>
      <xdr:rowOff>0</xdr:rowOff>
    </xdr:to>
    <xdr:sp macro="" textlink="">
      <xdr:nvSpPr>
        <xdr:cNvPr id="113" name="AutoShape 112">
          <a:extLst>
            <a:ext uri="{FF2B5EF4-FFF2-40B4-BE49-F238E27FC236}">
              <a16:creationId xmlns:a16="http://schemas.microsoft.com/office/drawing/2014/main" id="{D084B25A-72AD-4148-B634-61E2142D013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907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4" name="Picture 113" descr="s">
          <a:extLst>
            <a:ext uri="{FF2B5EF4-FFF2-40B4-BE49-F238E27FC236}">
              <a16:creationId xmlns:a16="http://schemas.microsoft.com/office/drawing/2014/main" id="{AF2372BE-21FD-4439-A143-F7CF5C65D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9525</xdr:rowOff>
    </xdr:from>
    <xdr:to>
      <xdr:col>7</xdr:col>
      <xdr:colOff>304800</xdr:colOff>
      <xdr:row>14</xdr:row>
      <xdr:rowOff>0</xdr:rowOff>
    </xdr:to>
    <xdr:sp macro="" textlink="">
      <xdr:nvSpPr>
        <xdr:cNvPr id="115" name="AutoShape 114">
          <a:extLst>
            <a:ext uri="{FF2B5EF4-FFF2-40B4-BE49-F238E27FC236}">
              <a16:creationId xmlns:a16="http://schemas.microsoft.com/office/drawing/2014/main" id="{B605EB96-3F37-41E0-9C32-3CC7FB79817E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9072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6" name="Picture 115" descr="s">
          <a:extLst>
            <a:ext uri="{FF2B5EF4-FFF2-40B4-BE49-F238E27FC236}">
              <a16:creationId xmlns:a16="http://schemas.microsoft.com/office/drawing/2014/main" id="{CB004DBE-86FF-44AD-B8B4-FF3434906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17" name="Picture 116" descr="s">
          <a:extLst>
            <a:ext uri="{FF2B5EF4-FFF2-40B4-BE49-F238E27FC236}">
              <a16:creationId xmlns:a16="http://schemas.microsoft.com/office/drawing/2014/main" id="{F9604986-48E9-4664-B2D2-9924FBF83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9525</xdr:rowOff>
    </xdr:from>
    <xdr:to>
      <xdr:col>7</xdr:col>
      <xdr:colOff>304800</xdr:colOff>
      <xdr:row>14</xdr:row>
      <xdr:rowOff>0</xdr:rowOff>
    </xdr:to>
    <xdr:sp macro="" textlink="">
      <xdr:nvSpPr>
        <xdr:cNvPr id="118" name="AutoShape 117">
          <a:extLst>
            <a:ext uri="{FF2B5EF4-FFF2-40B4-BE49-F238E27FC236}">
              <a16:creationId xmlns:a16="http://schemas.microsoft.com/office/drawing/2014/main" id="{CCC42D53-4835-4930-94D4-59BD0CD2F9BB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9072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9" name="Picture 118" descr="s">
          <a:extLst>
            <a:ext uri="{FF2B5EF4-FFF2-40B4-BE49-F238E27FC236}">
              <a16:creationId xmlns:a16="http://schemas.microsoft.com/office/drawing/2014/main" id="{34ADF06D-88DD-4917-9D06-F2D43649D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9525</xdr:rowOff>
    </xdr:from>
    <xdr:to>
      <xdr:col>7</xdr:col>
      <xdr:colOff>304800</xdr:colOff>
      <xdr:row>14</xdr:row>
      <xdr:rowOff>0</xdr:rowOff>
    </xdr:to>
    <xdr:sp macro="" textlink="">
      <xdr:nvSpPr>
        <xdr:cNvPr id="120" name="AutoShape 119">
          <a:extLst>
            <a:ext uri="{FF2B5EF4-FFF2-40B4-BE49-F238E27FC236}">
              <a16:creationId xmlns:a16="http://schemas.microsoft.com/office/drawing/2014/main" id="{AC6B7E3F-E72C-43AE-9088-7EFDBEF2EC64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9072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1" name="Picture 120" descr="s">
          <a:extLst>
            <a:ext uri="{FF2B5EF4-FFF2-40B4-BE49-F238E27FC236}">
              <a16:creationId xmlns:a16="http://schemas.microsoft.com/office/drawing/2014/main" id="{2552E354-3BED-4449-A567-257439192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22" name="Picture 121" descr="s">
          <a:extLst>
            <a:ext uri="{FF2B5EF4-FFF2-40B4-BE49-F238E27FC236}">
              <a16:creationId xmlns:a16="http://schemas.microsoft.com/office/drawing/2014/main" id="{3808B101-65EF-472F-84BD-BA7808FCD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9525</xdr:rowOff>
    </xdr:from>
    <xdr:to>
      <xdr:col>7</xdr:col>
      <xdr:colOff>304800</xdr:colOff>
      <xdr:row>14</xdr:row>
      <xdr:rowOff>0</xdr:rowOff>
    </xdr:to>
    <xdr:sp macro="" textlink="">
      <xdr:nvSpPr>
        <xdr:cNvPr id="123" name="AutoShape 122">
          <a:extLst>
            <a:ext uri="{FF2B5EF4-FFF2-40B4-BE49-F238E27FC236}">
              <a16:creationId xmlns:a16="http://schemas.microsoft.com/office/drawing/2014/main" id="{16F4C30D-6CAC-4A8E-A818-A16431923035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9072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4" name="Picture 123" descr="s">
          <a:extLst>
            <a:ext uri="{FF2B5EF4-FFF2-40B4-BE49-F238E27FC236}">
              <a16:creationId xmlns:a16="http://schemas.microsoft.com/office/drawing/2014/main" id="{44F647C2-8CFD-4D7F-9618-482677161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9525</xdr:rowOff>
    </xdr:from>
    <xdr:to>
      <xdr:col>7</xdr:col>
      <xdr:colOff>304800</xdr:colOff>
      <xdr:row>14</xdr:row>
      <xdr:rowOff>0</xdr:rowOff>
    </xdr:to>
    <xdr:sp macro="" textlink="">
      <xdr:nvSpPr>
        <xdr:cNvPr id="125" name="AutoShape 124">
          <a:extLst>
            <a:ext uri="{FF2B5EF4-FFF2-40B4-BE49-F238E27FC236}">
              <a16:creationId xmlns:a16="http://schemas.microsoft.com/office/drawing/2014/main" id="{1F32A602-4145-40DF-973D-987CA41986F5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9072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6" name="Picture 125" descr="s">
          <a:extLst>
            <a:ext uri="{FF2B5EF4-FFF2-40B4-BE49-F238E27FC236}">
              <a16:creationId xmlns:a16="http://schemas.microsoft.com/office/drawing/2014/main" id="{70BA3B4E-A0E1-428E-8A49-E813C76D9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9525</xdr:rowOff>
    </xdr:from>
    <xdr:to>
      <xdr:col>7</xdr:col>
      <xdr:colOff>304800</xdr:colOff>
      <xdr:row>14</xdr:row>
      <xdr:rowOff>0</xdr:rowOff>
    </xdr:to>
    <xdr:sp macro="" textlink="">
      <xdr:nvSpPr>
        <xdr:cNvPr id="127" name="AutoShape 126">
          <a:extLst>
            <a:ext uri="{FF2B5EF4-FFF2-40B4-BE49-F238E27FC236}">
              <a16:creationId xmlns:a16="http://schemas.microsoft.com/office/drawing/2014/main" id="{7D2F183C-02CE-43F0-B2CD-8B738770BA31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9072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15</xdr:row>
      <xdr:rowOff>104775</xdr:rowOff>
    </xdr:to>
    <xdr:pic>
      <xdr:nvPicPr>
        <xdr:cNvPr id="128" name="Picture 127" descr="s">
          <a:extLst>
            <a:ext uri="{FF2B5EF4-FFF2-40B4-BE49-F238E27FC236}">
              <a16:creationId xmlns:a16="http://schemas.microsoft.com/office/drawing/2014/main" id="{44C24E21-FB83-4C19-B55E-7C8EE141E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3241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9525</xdr:rowOff>
    </xdr:from>
    <xdr:to>
      <xdr:col>7</xdr:col>
      <xdr:colOff>95250</xdr:colOff>
      <xdr:row>15</xdr:row>
      <xdr:rowOff>0</xdr:rowOff>
    </xdr:to>
    <xdr:sp macro="" textlink="">
      <xdr:nvSpPr>
        <xdr:cNvPr id="129" name="AutoShape 128">
          <a:extLst>
            <a:ext uri="{FF2B5EF4-FFF2-40B4-BE49-F238E27FC236}">
              <a16:creationId xmlns:a16="http://schemas.microsoft.com/office/drawing/2014/main" id="{D62231F6-E9B0-46CB-96BB-0C36D4C1D02F}"/>
            </a:ext>
          </a:extLst>
        </xdr:cNvPr>
        <xdr:cNvSpPr>
          <a:spLocks noChangeAspect="1" noChangeArrowheads="1"/>
        </xdr:cNvSpPr>
      </xdr:nvSpPr>
      <xdr:spPr bwMode="auto">
        <a:xfrm>
          <a:off x="7448550" y="2333625"/>
          <a:ext cx="952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15</xdr:row>
      <xdr:rowOff>104775</xdr:rowOff>
    </xdr:to>
    <xdr:pic>
      <xdr:nvPicPr>
        <xdr:cNvPr id="130" name="Picture 129" descr="s">
          <a:extLst>
            <a:ext uri="{FF2B5EF4-FFF2-40B4-BE49-F238E27FC236}">
              <a16:creationId xmlns:a16="http://schemas.microsoft.com/office/drawing/2014/main" id="{859A9212-F2D6-4E64-BAB9-B6CBC4676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3241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9525</xdr:rowOff>
    </xdr:from>
    <xdr:to>
      <xdr:col>7</xdr:col>
      <xdr:colOff>304800</xdr:colOff>
      <xdr:row>15</xdr:row>
      <xdr:rowOff>114300</xdr:rowOff>
    </xdr:to>
    <xdr:sp macro="" textlink="">
      <xdr:nvSpPr>
        <xdr:cNvPr id="131" name="AutoShape 130">
          <a:extLst>
            <a:ext uri="{FF2B5EF4-FFF2-40B4-BE49-F238E27FC236}">
              <a16:creationId xmlns:a16="http://schemas.microsoft.com/office/drawing/2014/main" id="{FEA8CBCE-B12E-4C0B-83F0-E276592A42DC}"/>
            </a:ext>
          </a:extLst>
        </xdr:cNvPr>
        <xdr:cNvSpPr>
          <a:spLocks noChangeAspect="1" noChangeArrowheads="1"/>
        </xdr:cNvSpPr>
      </xdr:nvSpPr>
      <xdr:spPr bwMode="auto">
        <a:xfrm>
          <a:off x="7448550" y="2333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15</xdr:row>
      <xdr:rowOff>104775</xdr:rowOff>
    </xdr:to>
    <xdr:pic>
      <xdr:nvPicPr>
        <xdr:cNvPr id="132" name="Picture 131" descr="s">
          <a:extLst>
            <a:ext uri="{FF2B5EF4-FFF2-40B4-BE49-F238E27FC236}">
              <a16:creationId xmlns:a16="http://schemas.microsoft.com/office/drawing/2014/main" id="{C564E3EA-ABF0-4E0F-BDC4-61BA8ACE7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3241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47625</xdr:colOff>
      <xdr:row>15</xdr:row>
      <xdr:rowOff>0</xdr:rowOff>
    </xdr:to>
    <xdr:pic>
      <xdr:nvPicPr>
        <xdr:cNvPr id="133" name="Picture 132" descr="s">
          <a:extLst>
            <a:ext uri="{FF2B5EF4-FFF2-40B4-BE49-F238E27FC236}">
              <a16:creationId xmlns:a16="http://schemas.microsoft.com/office/drawing/2014/main" id="{DD6EBADB-1C01-46E7-A2E3-2C4573D01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324100"/>
          <a:ext cx="47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9525</xdr:rowOff>
    </xdr:from>
    <xdr:to>
      <xdr:col>7</xdr:col>
      <xdr:colOff>304800</xdr:colOff>
      <xdr:row>15</xdr:row>
      <xdr:rowOff>114300</xdr:rowOff>
    </xdr:to>
    <xdr:sp macro="" textlink="">
      <xdr:nvSpPr>
        <xdr:cNvPr id="134" name="AutoShape 133">
          <a:extLst>
            <a:ext uri="{FF2B5EF4-FFF2-40B4-BE49-F238E27FC236}">
              <a16:creationId xmlns:a16="http://schemas.microsoft.com/office/drawing/2014/main" id="{95F04F75-27BE-4677-98A2-FF48093E24BC}"/>
            </a:ext>
          </a:extLst>
        </xdr:cNvPr>
        <xdr:cNvSpPr>
          <a:spLocks noChangeAspect="1" noChangeArrowheads="1"/>
        </xdr:cNvSpPr>
      </xdr:nvSpPr>
      <xdr:spPr bwMode="auto">
        <a:xfrm>
          <a:off x="7448550" y="2333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15</xdr:row>
      <xdr:rowOff>104775</xdr:rowOff>
    </xdr:to>
    <xdr:pic>
      <xdr:nvPicPr>
        <xdr:cNvPr id="135" name="Picture 134" descr="s">
          <a:extLst>
            <a:ext uri="{FF2B5EF4-FFF2-40B4-BE49-F238E27FC236}">
              <a16:creationId xmlns:a16="http://schemas.microsoft.com/office/drawing/2014/main" id="{11460C6A-D790-429E-A732-B82CC0FF9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3241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9525</xdr:rowOff>
    </xdr:from>
    <xdr:to>
      <xdr:col>7</xdr:col>
      <xdr:colOff>304800</xdr:colOff>
      <xdr:row>15</xdr:row>
      <xdr:rowOff>114300</xdr:rowOff>
    </xdr:to>
    <xdr:sp macro="" textlink="">
      <xdr:nvSpPr>
        <xdr:cNvPr id="136" name="AutoShape 135">
          <a:extLst>
            <a:ext uri="{FF2B5EF4-FFF2-40B4-BE49-F238E27FC236}">
              <a16:creationId xmlns:a16="http://schemas.microsoft.com/office/drawing/2014/main" id="{2C8D67FF-2808-4EC1-B137-AD629A1D53AA}"/>
            </a:ext>
          </a:extLst>
        </xdr:cNvPr>
        <xdr:cNvSpPr>
          <a:spLocks noChangeAspect="1" noChangeArrowheads="1"/>
        </xdr:cNvSpPr>
      </xdr:nvSpPr>
      <xdr:spPr bwMode="auto">
        <a:xfrm>
          <a:off x="7448550" y="2333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15</xdr:row>
      <xdr:rowOff>104775</xdr:rowOff>
    </xdr:to>
    <xdr:pic>
      <xdr:nvPicPr>
        <xdr:cNvPr id="137" name="Picture 136" descr="s">
          <a:extLst>
            <a:ext uri="{FF2B5EF4-FFF2-40B4-BE49-F238E27FC236}">
              <a16:creationId xmlns:a16="http://schemas.microsoft.com/office/drawing/2014/main" id="{00593F6A-2BC6-474F-AA7D-C4F370551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3241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47625</xdr:colOff>
      <xdr:row>15</xdr:row>
      <xdr:rowOff>0</xdr:rowOff>
    </xdr:to>
    <xdr:pic>
      <xdr:nvPicPr>
        <xdr:cNvPr id="138" name="Picture 137" descr="s">
          <a:extLst>
            <a:ext uri="{FF2B5EF4-FFF2-40B4-BE49-F238E27FC236}">
              <a16:creationId xmlns:a16="http://schemas.microsoft.com/office/drawing/2014/main" id="{23C21DCA-6259-4FC8-A4C6-8438FF1A6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324100"/>
          <a:ext cx="47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9525</xdr:rowOff>
    </xdr:from>
    <xdr:to>
      <xdr:col>7</xdr:col>
      <xdr:colOff>304800</xdr:colOff>
      <xdr:row>15</xdr:row>
      <xdr:rowOff>114300</xdr:rowOff>
    </xdr:to>
    <xdr:sp macro="" textlink="">
      <xdr:nvSpPr>
        <xdr:cNvPr id="139" name="AutoShape 138">
          <a:extLst>
            <a:ext uri="{FF2B5EF4-FFF2-40B4-BE49-F238E27FC236}">
              <a16:creationId xmlns:a16="http://schemas.microsoft.com/office/drawing/2014/main" id="{44CD0877-0F4B-4E0E-BA86-3A19FB5CE4F2}"/>
            </a:ext>
          </a:extLst>
        </xdr:cNvPr>
        <xdr:cNvSpPr>
          <a:spLocks noChangeAspect="1" noChangeArrowheads="1"/>
        </xdr:cNvSpPr>
      </xdr:nvSpPr>
      <xdr:spPr bwMode="auto">
        <a:xfrm>
          <a:off x="7448550" y="2333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15</xdr:row>
      <xdr:rowOff>104775</xdr:rowOff>
    </xdr:to>
    <xdr:pic>
      <xdr:nvPicPr>
        <xdr:cNvPr id="140" name="Picture 139" descr="s">
          <a:extLst>
            <a:ext uri="{FF2B5EF4-FFF2-40B4-BE49-F238E27FC236}">
              <a16:creationId xmlns:a16="http://schemas.microsoft.com/office/drawing/2014/main" id="{76802718-B01D-4B2C-BBF2-DD8BDD42B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3241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9525</xdr:rowOff>
    </xdr:from>
    <xdr:to>
      <xdr:col>7</xdr:col>
      <xdr:colOff>304800</xdr:colOff>
      <xdr:row>15</xdr:row>
      <xdr:rowOff>114300</xdr:rowOff>
    </xdr:to>
    <xdr:sp macro="" textlink="">
      <xdr:nvSpPr>
        <xdr:cNvPr id="141" name="AutoShape 140">
          <a:extLst>
            <a:ext uri="{FF2B5EF4-FFF2-40B4-BE49-F238E27FC236}">
              <a16:creationId xmlns:a16="http://schemas.microsoft.com/office/drawing/2014/main" id="{58356411-7327-4798-9F2C-F37E11361815}"/>
            </a:ext>
          </a:extLst>
        </xdr:cNvPr>
        <xdr:cNvSpPr>
          <a:spLocks noChangeAspect="1" noChangeArrowheads="1"/>
        </xdr:cNvSpPr>
      </xdr:nvSpPr>
      <xdr:spPr bwMode="auto">
        <a:xfrm>
          <a:off x="7448550" y="2333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15</xdr:row>
      <xdr:rowOff>104775</xdr:rowOff>
    </xdr:to>
    <xdr:pic>
      <xdr:nvPicPr>
        <xdr:cNvPr id="142" name="Picture 141" descr="s">
          <a:extLst>
            <a:ext uri="{FF2B5EF4-FFF2-40B4-BE49-F238E27FC236}">
              <a16:creationId xmlns:a16="http://schemas.microsoft.com/office/drawing/2014/main" id="{94B2E015-B56B-4ACC-B955-BFD08FB7A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3241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14</xdr:row>
      <xdr:rowOff>9525</xdr:rowOff>
    </xdr:from>
    <xdr:to>
      <xdr:col>7</xdr:col>
      <xdr:colOff>304800</xdr:colOff>
      <xdr:row>15</xdr:row>
      <xdr:rowOff>114300</xdr:rowOff>
    </xdr:to>
    <xdr:sp macro="" textlink="">
      <xdr:nvSpPr>
        <xdr:cNvPr id="143" name="AutoShape 142">
          <a:extLst>
            <a:ext uri="{FF2B5EF4-FFF2-40B4-BE49-F238E27FC236}">
              <a16:creationId xmlns:a16="http://schemas.microsoft.com/office/drawing/2014/main" id="{F2B96499-9F83-4C9B-8112-1BE2E92A50EA}"/>
            </a:ext>
          </a:extLst>
        </xdr:cNvPr>
        <xdr:cNvSpPr>
          <a:spLocks noChangeAspect="1" noChangeArrowheads="1"/>
        </xdr:cNvSpPr>
      </xdr:nvSpPr>
      <xdr:spPr bwMode="auto">
        <a:xfrm>
          <a:off x="7448550" y="23336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838200</xdr:colOff>
      <xdr:row>20</xdr:row>
      <xdr:rowOff>57150</xdr:rowOff>
    </xdr:from>
    <xdr:to>
      <xdr:col>6</xdr:col>
      <xdr:colOff>838200</xdr:colOff>
      <xdr:row>21</xdr:row>
      <xdr:rowOff>57150</xdr:rowOff>
    </xdr:to>
    <xdr:pic>
      <xdr:nvPicPr>
        <xdr:cNvPr id="144" name="Picture 143" descr="s">
          <a:extLst>
            <a:ext uri="{FF2B5EF4-FFF2-40B4-BE49-F238E27FC236}">
              <a16:creationId xmlns:a16="http://schemas.microsoft.com/office/drawing/2014/main" id="{C9BC7ED0-5A58-4F4C-A70A-6A9AFA61B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3752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9525</xdr:rowOff>
    </xdr:from>
    <xdr:to>
      <xdr:col>7</xdr:col>
      <xdr:colOff>95250</xdr:colOff>
      <xdr:row>17</xdr:row>
      <xdr:rowOff>104775</xdr:rowOff>
    </xdr:to>
    <xdr:sp macro="" textlink="">
      <xdr:nvSpPr>
        <xdr:cNvPr id="145" name="AutoShape 144">
          <a:extLst>
            <a:ext uri="{FF2B5EF4-FFF2-40B4-BE49-F238E27FC236}">
              <a16:creationId xmlns:a16="http://schemas.microsoft.com/office/drawing/2014/main" id="{1DFCB5D1-3C1E-433E-AD0F-72860384BA64}"/>
            </a:ext>
          </a:extLst>
        </xdr:cNvPr>
        <xdr:cNvSpPr>
          <a:spLocks noChangeAspect="1" noChangeArrowheads="1"/>
        </xdr:cNvSpPr>
      </xdr:nvSpPr>
      <xdr:spPr bwMode="auto">
        <a:xfrm>
          <a:off x="7448550" y="3133725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17</xdr:row>
      <xdr:rowOff>0</xdr:rowOff>
    </xdr:to>
    <xdr:pic>
      <xdr:nvPicPr>
        <xdr:cNvPr id="146" name="Picture 145" descr="s">
          <a:extLst>
            <a:ext uri="{FF2B5EF4-FFF2-40B4-BE49-F238E27FC236}">
              <a16:creationId xmlns:a16="http://schemas.microsoft.com/office/drawing/2014/main" id="{D51B476D-95DE-4895-9938-565B63F82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9337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9525</xdr:rowOff>
    </xdr:from>
    <xdr:to>
      <xdr:col>7</xdr:col>
      <xdr:colOff>304800</xdr:colOff>
      <xdr:row>18</xdr:row>
      <xdr:rowOff>123825</xdr:rowOff>
    </xdr:to>
    <xdr:sp macro="" textlink="">
      <xdr:nvSpPr>
        <xdr:cNvPr id="147" name="AutoShape 146">
          <a:extLst>
            <a:ext uri="{FF2B5EF4-FFF2-40B4-BE49-F238E27FC236}">
              <a16:creationId xmlns:a16="http://schemas.microsoft.com/office/drawing/2014/main" id="{190188A3-7B5B-4C99-B9E6-B08E449BFDDB}"/>
            </a:ext>
          </a:extLst>
        </xdr:cNvPr>
        <xdr:cNvSpPr>
          <a:spLocks noChangeAspect="1" noChangeArrowheads="1"/>
        </xdr:cNvSpPr>
      </xdr:nvSpPr>
      <xdr:spPr bwMode="auto">
        <a:xfrm>
          <a:off x="7448550" y="3133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17</xdr:row>
      <xdr:rowOff>0</xdr:rowOff>
    </xdr:to>
    <xdr:pic>
      <xdr:nvPicPr>
        <xdr:cNvPr id="148" name="Picture 147" descr="s">
          <a:extLst>
            <a:ext uri="{FF2B5EF4-FFF2-40B4-BE49-F238E27FC236}">
              <a16:creationId xmlns:a16="http://schemas.microsoft.com/office/drawing/2014/main" id="{7BCABDBE-E656-453C-A9CE-67561D8D9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9337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47625</xdr:colOff>
      <xdr:row>16</xdr:row>
      <xdr:rowOff>47625</xdr:rowOff>
    </xdr:to>
    <xdr:pic>
      <xdr:nvPicPr>
        <xdr:cNvPr id="149" name="Picture 148" descr="s">
          <a:extLst>
            <a:ext uri="{FF2B5EF4-FFF2-40B4-BE49-F238E27FC236}">
              <a16:creationId xmlns:a16="http://schemas.microsoft.com/office/drawing/2014/main" id="{89057E70-E2A3-4BF1-BD95-576738BBA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9337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9525</xdr:rowOff>
    </xdr:from>
    <xdr:to>
      <xdr:col>7</xdr:col>
      <xdr:colOff>304800</xdr:colOff>
      <xdr:row>18</xdr:row>
      <xdr:rowOff>123825</xdr:rowOff>
    </xdr:to>
    <xdr:sp macro="" textlink="">
      <xdr:nvSpPr>
        <xdr:cNvPr id="150" name="AutoShape 149">
          <a:extLst>
            <a:ext uri="{FF2B5EF4-FFF2-40B4-BE49-F238E27FC236}">
              <a16:creationId xmlns:a16="http://schemas.microsoft.com/office/drawing/2014/main" id="{C04C7DA4-DCAA-4A8C-9DBB-20B9B2ACF399}"/>
            </a:ext>
          </a:extLst>
        </xdr:cNvPr>
        <xdr:cNvSpPr>
          <a:spLocks noChangeAspect="1" noChangeArrowheads="1"/>
        </xdr:cNvSpPr>
      </xdr:nvSpPr>
      <xdr:spPr bwMode="auto">
        <a:xfrm>
          <a:off x="7448550" y="3133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17</xdr:row>
      <xdr:rowOff>0</xdr:rowOff>
    </xdr:to>
    <xdr:pic>
      <xdr:nvPicPr>
        <xdr:cNvPr id="151" name="Picture 150" descr="s">
          <a:extLst>
            <a:ext uri="{FF2B5EF4-FFF2-40B4-BE49-F238E27FC236}">
              <a16:creationId xmlns:a16="http://schemas.microsoft.com/office/drawing/2014/main" id="{64E690E1-1367-49C3-A5F5-E234ED826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9337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9525</xdr:rowOff>
    </xdr:from>
    <xdr:to>
      <xdr:col>7</xdr:col>
      <xdr:colOff>304800</xdr:colOff>
      <xdr:row>18</xdr:row>
      <xdr:rowOff>123825</xdr:rowOff>
    </xdr:to>
    <xdr:sp macro="" textlink="">
      <xdr:nvSpPr>
        <xdr:cNvPr id="152" name="AutoShape 151">
          <a:extLst>
            <a:ext uri="{FF2B5EF4-FFF2-40B4-BE49-F238E27FC236}">
              <a16:creationId xmlns:a16="http://schemas.microsoft.com/office/drawing/2014/main" id="{8FB636A7-3EB3-4282-AAC3-48C99D9A186B}"/>
            </a:ext>
          </a:extLst>
        </xdr:cNvPr>
        <xdr:cNvSpPr>
          <a:spLocks noChangeAspect="1" noChangeArrowheads="1"/>
        </xdr:cNvSpPr>
      </xdr:nvSpPr>
      <xdr:spPr bwMode="auto">
        <a:xfrm>
          <a:off x="7448550" y="3133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17</xdr:row>
      <xdr:rowOff>0</xdr:rowOff>
    </xdr:to>
    <xdr:pic>
      <xdr:nvPicPr>
        <xdr:cNvPr id="153" name="Picture 152" descr="s">
          <a:extLst>
            <a:ext uri="{FF2B5EF4-FFF2-40B4-BE49-F238E27FC236}">
              <a16:creationId xmlns:a16="http://schemas.microsoft.com/office/drawing/2014/main" id="{A56519EB-00DB-447F-A753-9945C5A9E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9337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47625</xdr:colOff>
      <xdr:row>16</xdr:row>
      <xdr:rowOff>47625</xdr:rowOff>
    </xdr:to>
    <xdr:pic>
      <xdr:nvPicPr>
        <xdr:cNvPr id="154" name="Picture 153" descr="s">
          <a:extLst>
            <a:ext uri="{FF2B5EF4-FFF2-40B4-BE49-F238E27FC236}">
              <a16:creationId xmlns:a16="http://schemas.microsoft.com/office/drawing/2014/main" id="{7D6BE33A-6DC2-4D88-8FE1-FD00E2ADE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9337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9525</xdr:rowOff>
    </xdr:from>
    <xdr:to>
      <xdr:col>7</xdr:col>
      <xdr:colOff>304800</xdr:colOff>
      <xdr:row>18</xdr:row>
      <xdr:rowOff>123825</xdr:rowOff>
    </xdr:to>
    <xdr:sp macro="" textlink="">
      <xdr:nvSpPr>
        <xdr:cNvPr id="155" name="AutoShape 154">
          <a:extLst>
            <a:ext uri="{FF2B5EF4-FFF2-40B4-BE49-F238E27FC236}">
              <a16:creationId xmlns:a16="http://schemas.microsoft.com/office/drawing/2014/main" id="{54CC61E0-1F33-488C-890B-85D4E5AE2141}"/>
            </a:ext>
          </a:extLst>
        </xdr:cNvPr>
        <xdr:cNvSpPr>
          <a:spLocks noChangeAspect="1" noChangeArrowheads="1"/>
        </xdr:cNvSpPr>
      </xdr:nvSpPr>
      <xdr:spPr bwMode="auto">
        <a:xfrm>
          <a:off x="7448550" y="3133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17</xdr:row>
      <xdr:rowOff>0</xdr:rowOff>
    </xdr:to>
    <xdr:pic>
      <xdr:nvPicPr>
        <xdr:cNvPr id="156" name="Picture 155" descr="s">
          <a:extLst>
            <a:ext uri="{FF2B5EF4-FFF2-40B4-BE49-F238E27FC236}">
              <a16:creationId xmlns:a16="http://schemas.microsoft.com/office/drawing/2014/main" id="{ABCCFDE9-3D20-45E0-A721-A91F040B6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9337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</xdr:colOff>
      <xdr:row>15</xdr:row>
      <xdr:rowOff>190500</xdr:rowOff>
    </xdr:to>
    <xdr:pic>
      <xdr:nvPicPr>
        <xdr:cNvPr id="157" name="Picture 156" descr="s">
          <a:extLst>
            <a:ext uri="{FF2B5EF4-FFF2-40B4-BE49-F238E27FC236}">
              <a16:creationId xmlns:a16="http://schemas.microsoft.com/office/drawing/2014/main" id="{43590A4D-A245-439A-9F02-7B228576F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7336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</xdr:colOff>
      <xdr:row>15</xdr:row>
      <xdr:rowOff>190500</xdr:rowOff>
    </xdr:to>
    <xdr:pic>
      <xdr:nvPicPr>
        <xdr:cNvPr id="158" name="Picture 157" descr="s">
          <a:extLst>
            <a:ext uri="{FF2B5EF4-FFF2-40B4-BE49-F238E27FC236}">
              <a16:creationId xmlns:a16="http://schemas.microsoft.com/office/drawing/2014/main" id="{3F4102A0-4A06-4A18-913E-49337BFAE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7336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</xdr:colOff>
      <xdr:row>15</xdr:row>
      <xdr:rowOff>190500</xdr:rowOff>
    </xdr:to>
    <xdr:pic>
      <xdr:nvPicPr>
        <xdr:cNvPr id="159" name="Picture 158" descr="s">
          <a:extLst>
            <a:ext uri="{FF2B5EF4-FFF2-40B4-BE49-F238E27FC236}">
              <a16:creationId xmlns:a16="http://schemas.microsoft.com/office/drawing/2014/main" id="{4676B392-9476-4ABC-B820-57BC0F0B0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7336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47625</xdr:colOff>
      <xdr:row>15</xdr:row>
      <xdr:rowOff>47625</xdr:rowOff>
    </xdr:to>
    <xdr:pic>
      <xdr:nvPicPr>
        <xdr:cNvPr id="160" name="Picture 159" descr="s">
          <a:extLst>
            <a:ext uri="{FF2B5EF4-FFF2-40B4-BE49-F238E27FC236}">
              <a16:creationId xmlns:a16="http://schemas.microsoft.com/office/drawing/2014/main" id="{E95B5DDF-715D-4C62-89AE-78379B253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733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</xdr:colOff>
      <xdr:row>15</xdr:row>
      <xdr:rowOff>190500</xdr:rowOff>
    </xdr:to>
    <xdr:pic>
      <xdr:nvPicPr>
        <xdr:cNvPr id="161" name="Picture 160" descr="s">
          <a:extLst>
            <a:ext uri="{FF2B5EF4-FFF2-40B4-BE49-F238E27FC236}">
              <a16:creationId xmlns:a16="http://schemas.microsoft.com/office/drawing/2014/main" id="{3E2F3CCA-9AD9-449D-AA7F-D107AD667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7336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</xdr:colOff>
      <xdr:row>15</xdr:row>
      <xdr:rowOff>190500</xdr:rowOff>
    </xdr:to>
    <xdr:pic>
      <xdr:nvPicPr>
        <xdr:cNvPr id="162" name="Picture 161" descr="s">
          <a:extLst>
            <a:ext uri="{FF2B5EF4-FFF2-40B4-BE49-F238E27FC236}">
              <a16:creationId xmlns:a16="http://schemas.microsoft.com/office/drawing/2014/main" id="{2D8D5E72-0C0E-4E5B-AD47-6C110473B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7336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47625</xdr:colOff>
      <xdr:row>15</xdr:row>
      <xdr:rowOff>47625</xdr:rowOff>
    </xdr:to>
    <xdr:pic>
      <xdr:nvPicPr>
        <xdr:cNvPr id="163" name="Picture 162" descr="s">
          <a:extLst>
            <a:ext uri="{FF2B5EF4-FFF2-40B4-BE49-F238E27FC236}">
              <a16:creationId xmlns:a16="http://schemas.microsoft.com/office/drawing/2014/main" id="{3620804A-D86B-4ADE-9290-FCD9FBCFF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733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</xdr:colOff>
      <xdr:row>15</xdr:row>
      <xdr:rowOff>190500</xdr:rowOff>
    </xdr:to>
    <xdr:pic>
      <xdr:nvPicPr>
        <xdr:cNvPr id="164" name="Picture 163" descr="s">
          <a:extLst>
            <a:ext uri="{FF2B5EF4-FFF2-40B4-BE49-F238E27FC236}">
              <a16:creationId xmlns:a16="http://schemas.microsoft.com/office/drawing/2014/main" id="{107BDF0E-1966-4C62-B46C-4CC19EC0A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7336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65" name="Picture 164" descr="s">
          <a:extLst>
            <a:ext uri="{FF2B5EF4-FFF2-40B4-BE49-F238E27FC236}">
              <a16:creationId xmlns:a16="http://schemas.microsoft.com/office/drawing/2014/main" id="{60A64DD4-3FE1-40D5-8559-B4A1D7615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66" name="AutoShape 165">
          <a:extLst>
            <a:ext uri="{FF2B5EF4-FFF2-40B4-BE49-F238E27FC236}">
              <a16:creationId xmlns:a16="http://schemas.microsoft.com/office/drawing/2014/main" id="{CB25AA3D-3F38-40FA-9B04-E83F85FBF8D7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67" name="Picture 166" descr="s">
          <a:extLst>
            <a:ext uri="{FF2B5EF4-FFF2-40B4-BE49-F238E27FC236}">
              <a16:creationId xmlns:a16="http://schemas.microsoft.com/office/drawing/2014/main" id="{79453807-50BF-4576-915E-2C6A7620E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68" name="Picture 167" descr="s">
          <a:extLst>
            <a:ext uri="{FF2B5EF4-FFF2-40B4-BE49-F238E27FC236}">
              <a16:creationId xmlns:a16="http://schemas.microsoft.com/office/drawing/2014/main" id="{39B77723-518D-4B58-BD0E-BC9789610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69" name="AutoShape 168">
          <a:extLst>
            <a:ext uri="{FF2B5EF4-FFF2-40B4-BE49-F238E27FC236}">
              <a16:creationId xmlns:a16="http://schemas.microsoft.com/office/drawing/2014/main" id="{A093A39C-5B5F-4E1E-8A82-FDD7F9315187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70" name="Picture 169" descr="s">
          <a:extLst>
            <a:ext uri="{FF2B5EF4-FFF2-40B4-BE49-F238E27FC236}">
              <a16:creationId xmlns:a16="http://schemas.microsoft.com/office/drawing/2014/main" id="{A77B2E5D-7CB9-4DD0-8832-F7E748157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71" name="AutoShape 170">
          <a:extLst>
            <a:ext uri="{FF2B5EF4-FFF2-40B4-BE49-F238E27FC236}">
              <a16:creationId xmlns:a16="http://schemas.microsoft.com/office/drawing/2014/main" id="{D45BF914-C705-40F5-B996-F0CD1571283F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72" name="Picture 171" descr="s">
          <a:extLst>
            <a:ext uri="{FF2B5EF4-FFF2-40B4-BE49-F238E27FC236}">
              <a16:creationId xmlns:a16="http://schemas.microsoft.com/office/drawing/2014/main" id="{BD4B7655-5DD8-4CA4-AFFB-09D90AEBB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73" name="Picture 172" descr="s">
          <a:extLst>
            <a:ext uri="{FF2B5EF4-FFF2-40B4-BE49-F238E27FC236}">
              <a16:creationId xmlns:a16="http://schemas.microsoft.com/office/drawing/2014/main" id="{39953D7B-BF48-46DA-A70B-4630C4750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74" name="AutoShape 173">
          <a:extLst>
            <a:ext uri="{FF2B5EF4-FFF2-40B4-BE49-F238E27FC236}">
              <a16:creationId xmlns:a16="http://schemas.microsoft.com/office/drawing/2014/main" id="{8A77FBD0-C849-4D27-87BF-C5CA72FAF01A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75" name="Picture 174" descr="s">
          <a:extLst>
            <a:ext uri="{FF2B5EF4-FFF2-40B4-BE49-F238E27FC236}">
              <a16:creationId xmlns:a16="http://schemas.microsoft.com/office/drawing/2014/main" id="{6E70E5F2-BC63-489C-9D2B-56A0C2CAC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76" name="AutoShape 175">
          <a:extLst>
            <a:ext uri="{FF2B5EF4-FFF2-40B4-BE49-F238E27FC236}">
              <a16:creationId xmlns:a16="http://schemas.microsoft.com/office/drawing/2014/main" id="{E640F30C-D0EA-441F-A898-ED4F56758C66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77" name="Picture 176" descr="s">
          <a:extLst>
            <a:ext uri="{FF2B5EF4-FFF2-40B4-BE49-F238E27FC236}">
              <a16:creationId xmlns:a16="http://schemas.microsoft.com/office/drawing/2014/main" id="{CBFFF803-6AB3-467B-9DC2-86907FFBF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78" name="AutoShape 177">
          <a:extLst>
            <a:ext uri="{FF2B5EF4-FFF2-40B4-BE49-F238E27FC236}">
              <a16:creationId xmlns:a16="http://schemas.microsoft.com/office/drawing/2014/main" id="{3F94574D-B498-4001-BA51-B36B4E427803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79" name="Picture 178" descr="s">
          <a:extLst>
            <a:ext uri="{FF2B5EF4-FFF2-40B4-BE49-F238E27FC236}">
              <a16:creationId xmlns:a16="http://schemas.microsoft.com/office/drawing/2014/main" id="{73FF31EC-BF5D-4EE8-B31E-475E28008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95250</xdr:colOff>
      <xdr:row>86</xdr:row>
      <xdr:rowOff>342900</xdr:rowOff>
    </xdr:to>
    <xdr:sp macro="" textlink="">
      <xdr:nvSpPr>
        <xdr:cNvPr id="180" name="AutoShape 179">
          <a:extLst>
            <a:ext uri="{FF2B5EF4-FFF2-40B4-BE49-F238E27FC236}">
              <a16:creationId xmlns:a16="http://schemas.microsoft.com/office/drawing/2014/main" id="{9B5B882C-EDDC-41FB-82AB-F1FA8AE49CD6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81" name="Picture 180" descr="s">
          <a:extLst>
            <a:ext uri="{FF2B5EF4-FFF2-40B4-BE49-F238E27FC236}">
              <a16:creationId xmlns:a16="http://schemas.microsoft.com/office/drawing/2014/main" id="{C6B9918D-F74D-449A-816C-810B0EF78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82" name="AutoShape 181">
          <a:extLst>
            <a:ext uri="{FF2B5EF4-FFF2-40B4-BE49-F238E27FC236}">
              <a16:creationId xmlns:a16="http://schemas.microsoft.com/office/drawing/2014/main" id="{B4F958E7-CC79-4826-B065-DE1C2F64F36C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83" name="Picture 182" descr="s">
          <a:extLst>
            <a:ext uri="{FF2B5EF4-FFF2-40B4-BE49-F238E27FC236}">
              <a16:creationId xmlns:a16="http://schemas.microsoft.com/office/drawing/2014/main" id="{DD5CF914-DE9A-4A61-BE83-8207E2278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84" name="Picture 183" descr="s">
          <a:extLst>
            <a:ext uri="{FF2B5EF4-FFF2-40B4-BE49-F238E27FC236}">
              <a16:creationId xmlns:a16="http://schemas.microsoft.com/office/drawing/2014/main" id="{A1A4EE88-4234-4BD5-89A9-755E17BA9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85" name="AutoShape 184">
          <a:extLst>
            <a:ext uri="{FF2B5EF4-FFF2-40B4-BE49-F238E27FC236}">
              <a16:creationId xmlns:a16="http://schemas.microsoft.com/office/drawing/2014/main" id="{232D594B-2E72-452A-9FC5-EEEBC9C3C25C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86" name="Picture 185" descr="s">
          <a:extLst>
            <a:ext uri="{FF2B5EF4-FFF2-40B4-BE49-F238E27FC236}">
              <a16:creationId xmlns:a16="http://schemas.microsoft.com/office/drawing/2014/main" id="{98834047-ECDD-4234-8BA1-50BFC3180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87" name="AutoShape 186">
          <a:extLst>
            <a:ext uri="{FF2B5EF4-FFF2-40B4-BE49-F238E27FC236}">
              <a16:creationId xmlns:a16="http://schemas.microsoft.com/office/drawing/2014/main" id="{9FA1BE31-136E-45FC-9B0B-81C434961A76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88" name="Picture 187" descr="s">
          <a:extLst>
            <a:ext uri="{FF2B5EF4-FFF2-40B4-BE49-F238E27FC236}">
              <a16:creationId xmlns:a16="http://schemas.microsoft.com/office/drawing/2014/main" id="{6BB99DBB-B058-4473-8612-31B376F7B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89" name="Picture 188" descr="s">
          <a:extLst>
            <a:ext uri="{FF2B5EF4-FFF2-40B4-BE49-F238E27FC236}">
              <a16:creationId xmlns:a16="http://schemas.microsoft.com/office/drawing/2014/main" id="{0E720177-312A-4949-B1C0-92E0A7068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90" name="AutoShape 189">
          <a:extLst>
            <a:ext uri="{FF2B5EF4-FFF2-40B4-BE49-F238E27FC236}">
              <a16:creationId xmlns:a16="http://schemas.microsoft.com/office/drawing/2014/main" id="{7336ECA9-84C0-4C24-A563-747C1B07D294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91" name="Picture 190" descr="s">
          <a:extLst>
            <a:ext uri="{FF2B5EF4-FFF2-40B4-BE49-F238E27FC236}">
              <a16:creationId xmlns:a16="http://schemas.microsoft.com/office/drawing/2014/main" id="{25800312-3B53-4D35-A131-60F7B9396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92" name="AutoShape 191">
          <a:extLst>
            <a:ext uri="{FF2B5EF4-FFF2-40B4-BE49-F238E27FC236}">
              <a16:creationId xmlns:a16="http://schemas.microsoft.com/office/drawing/2014/main" id="{E7E443FF-F51B-4069-AD50-6F0F4E3A9896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93" name="Picture 192" descr="s">
          <a:extLst>
            <a:ext uri="{FF2B5EF4-FFF2-40B4-BE49-F238E27FC236}">
              <a16:creationId xmlns:a16="http://schemas.microsoft.com/office/drawing/2014/main" id="{3B777A8F-BAE2-4479-BE3B-E7C5C0624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86</xdr:row>
      <xdr:rowOff>0</xdr:rowOff>
    </xdr:from>
    <xdr:to>
      <xdr:col>0</xdr:col>
      <xdr:colOff>866775</xdr:colOff>
      <xdr:row>86</xdr:row>
      <xdr:rowOff>342900</xdr:rowOff>
    </xdr:to>
    <xdr:sp macro="" textlink="">
      <xdr:nvSpPr>
        <xdr:cNvPr id="194" name="AutoShape 193">
          <a:extLst>
            <a:ext uri="{FF2B5EF4-FFF2-40B4-BE49-F238E27FC236}">
              <a16:creationId xmlns:a16="http://schemas.microsoft.com/office/drawing/2014/main" id="{6F10B499-3606-44ED-9719-3FB79F30E9F4}"/>
            </a:ext>
          </a:extLst>
        </xdr:cNvPr>
        <xdr:cNvSpPr>
          <a:spLocks noChangeAspect="1" noChangeArrowheads="1"/>
        </xdr:cNvSpPr>
      </xdr:nvSpPr>
      <xdr:spPr bwMode="auto">
        <a:xfrm>
          <a:off x="561975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95" name="Picture 194" descr="s">
          <a:extLst>
            <a:ext uri="{FF2B5EF4-FFF2-40B4-BE49-F238E27FC236}">
              <a16:creationId xmlns:a16="http://schemas.microsoft.com/office/drawing/2014/main" id="{022A0352-A46E-486A-9844-5FF34812A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95250</xdr:colOff>
      <xdr:row>86</xdr:row>
      <xdr:rowOff>342900</xdr:rowOff>
    </xdr:to>
    <xdr:sp macro="" textlink="">
      <xdr:nvSpPr>
        <xdr:cNvPr id="196" name="AutoShape 195">
          <a:extLst>
            <a:ext uri="{FF2B5EF4-FFF2-40B4-BE49-F238E27FC236}">
              <a16:creationId xmlns:a16="http://schemas.microsoft.com/office/drawing/2014/main" id="{52560B9E-A0DA-4673-A20E-9088DC8B07D7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97" name="Picture 196" descr="s">
          <a:extLst>
            <a:ext uri="{FF2B5EF4-FFF2-40B4-BE49-F238E27FC236}">
              <a16:creationId xmlns:a16="http://schemas.microsoft.com/office/drawing/2014/main" id="{4E8845DA-1854-45C4-9979-C92B2736E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98" name="AutoShape 197">
          <a:extLst>
            <a:ext uri="{FF2B5EF4-FFF2-40B4-BE49-F238E27FC236}">
              <a16:creationId xmlns:a16="http://schemas.microsoft.com/office/drawing/2014/main" id="{AABE25CF-A037-44F9-A40D-788F72AF2160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99" name="Picture 198" descr="s">
          <a:extLst>
            <a:ext uri="{FF2B5EF4-FFF2-40B4-BE49-F238E27FC236}">
              <a16:creationId xmlns:a16="http://schemas.microsoft.com/office/drawing/2014/main" id="{47D8FABA-AA80-44C7-9B00-E24E07BA6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200" name="Picture 199" descr="s">
          <a:extLst>
            <a:ext uri="{FF2B5EF4-FFF2-40B4-BE49-F238E27FC236}">
              <a16:creationId xmlns:a16="http://schemas.microsoft.com/office/drawing/2014/main" id="{4195D506-F948-419D-8EAF-60F23136A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01" name="AutoShape 200">
          <a:extLst>
            <a:ext uri="{FF2B5EF4-FFF2-40B4-BE49-F238E27FC236}">
              <a16:creationId xmlns:a16="http://schemas.microsoft.com/office/drawing/2014/main" id="{29129037-65A6-4541-BE46-2BD13FA5942A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02" name="Picture 201" descr="s">
          <a:extLst>
            <a:ext uri="{FF2B5EF4-FFF2-40B4-BE49-F238E27FC236}">
              <a16:creationId xmlns:a16="http://schemas.microsoft.com/office/drawing/2014/main" id="{AB82761B-DA79-4A60-8B08-ADBA18975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03" name="AutoShape 202">
          <a:extLst>
            <a:ext uri="{FF2B5EF4-FFF2-40B4-BE49-F238E27FC236}">
              <a16:creationId xmlns:a16="http://schemas.microsoft.com/office/drawing/2014/main" id="{28BCCB3C-6941-4C6A-92AC-365096153716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04" name="Picture 203" descr="s">
          <a:extLst>
            <a:ext uri="{FF2B5EF4-FFF2-40B4-BE49-F238E27FC236}">
              <a16:creationId xmlns:a16="http://schemas.microsoft.com/office/drawing/2014/main" id="{8DCF6C37-2683-41D2-A2E5-BB2B0B43E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205" name="Picture 204" descr="s">
          <a:extLst>
            <a:ext uri="{FF2B5EF4-FFF2-40B4-BE49-F238E27FC236}">
              <a16:creationId xmlns:a16="http://schemas.microsoft.com/office/drawing/2014/main" id="{7AC01564-9C31-48C8-A450-C4102BDE1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06" name="AutoShape 205">
          <a:extLst>
            <a:ext uri="{FF2B5EF4-FFF2-40B4-BE49-F238E27FC236}">
              <a16:creationId xmlns:a16="http://schemas.microsoft.com/office/drawing/2014/main" id="{0CFFA93F-5D86-480C-B93E-0AB65E5AE0FC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07" name="Picture 206" descr="s">
          <a:extLst>
            <a:ext uri="{FF2B5EF4-FFF2-40B4-BE49-F238E27FC236}">
              <a16:creationId xmlns:a16="http://schemas.microsoft.com/office/drawing/2014/main" id="{CADD1D9F-ED10-44D9-9DBB-321430148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08" name="AutoShape 207">
          <a:extLst>
            <a:ext uri="{FF2B5EF4-FFF2-40B4-BE49-F238E27FC236}">
              <a16:creationId xmlns:a16="http://schemas.microsoft.com/office/drawing/2014/main" id="{0934F52B-D571-47EA-AA37-0FF28A7C69EB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09" name="Picture 208" descr="s">
          <a:extLst>
            <a:ext uri="{FF2B5EF4-FFF2-40B4-BE49-F238E27FC236}">
              <a16:creationId xmlns:a16="http://schemas.microsoft.com/office/drawing/2014/main" id="{CD57AFEC-679C-4D98-A52A-B8D98F592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10" name="AutoShape 209">
          <a:extLst>
            <a:ext uri="{FF2B5EF4-FFF2-40B4-BE49-F238E27FC236}">
              <a16:creationId xmlns:a16="http://schemas.microsoft.com/office/drawing/2014/main" id="{2DA2A385-0705-4018-930A-EF7D834C498C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11" name="Picture 210" descr="s">
          <a:extLst>
            <a:ext uri="{FF2B5EF4-FFF2-40B4-BE49-F238E27FC236}">
              <a16:creationId xmlns:a16="http://schemas.microsoft.com/office/drawing/2014/main" id="{E11DD736-2418-4670-8D6E-3E7D4BA20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95250</xdr:colOff>
      <xdr:row>86</xdr:row>
      <xdr:rowOff>342900</xdr:rowOff>
    </xdr:to>
    <xdr:sp macro="" textlink="">
      <xdr:nvSpPr>
        <xdr:cNvPr id="212" name="AutoShape 211">
          <a:extLst>
            <a:ext uri="{FF2B5EF4-FFF2-40B4-BE49-F238E27FC236}">
              <a16:creationId xmlns:a16="http://schemas.microsoft.com/office/drawing/2014/main" id="{9EB9F77E-BBAA-4356-9969-4108DDC0F5DD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13" name="Picture 212" descr="s">
          <a:extLst>
            <a:ext uri="{FF2B5EF4-FFF2-40B4-BE49-F238E27FC236}">
              <a16:creationId xmlns:a16="http://schemas.microsoft.com/office/drawing/2014/main" id="{2F50EA33-6719-4EAF-9EF9-36B4580C0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14" name="AutoShape 213">
          <a:extLst>
            <a:ext uri="{FF2B5EF4-FFF2-40B4-BE49-F238E27FC236}">
              <a16:creationId xmlns:a16="http://schemas.microsoft.com/office/drawing/2014/main" id="{C535E330-92A3-4B2C-BF2F-BD25FBC89DE6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15" name="Picture 214" descr="s">
          <a:extLst>
            <a:ext uri="{FF2B5EF4-FFF2-40B4-BE49-F238E27FC236}">
              <a16:creationId xmlns:a16="http://schemas.microsoft.com/office/drawing/2014/main" id="{098E21D8-468E-40D2-8713-EF488450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216" name="Picture 215" descr="s">
          <a:extLst>
            <a:ext uri="{FF2B5EF4-FFF2-40B4-BE49-F238E27FC236}">
              <a16:creationId xmlns:a16="http://schemas.microsoft.com/office/drawing/2014/main" id="{28EBCF0C-E25F-4674-A670-3AF26756B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17" name="AutoShape 216">
          <a:extLst>
            <a:ext uri="{FF2B5EF4-FFF2-40B4-BE49-F238E27FC236}">
              <a16:creationId xmlns:a16="http://schemas.microsoft.com/office/drawing/2014/main" id="{EB840085-B197-4DB1-8B36-3F02AC450421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18" name="Picture 217" descr="s">
          <a:extLst>
            <a:ext uri="{FF2B5EF4-FFF2-40B4-BE49-F238E27FC236}">
              <a16:creationId xmlns:a16="http://schemas.microsoft.com/office/drawing/2014/main" id="{B1136E72-4474-49C3-8819-231B2C4A6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19" name="AutoShape 218">
          <a:extLst>
            <a:ext uri="{FF2B5EF4-FFF2-40B4-BE49-F238E27FC236}">
              <a16:creationId xmlns:a16="http://schemas.microsoft.com/office/drawing/2014/main" id="{EC158BBD-A75F-478C-AF17-8013F65A8539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20" name="Picture 219" descr="s">
          <a:extLst>
            <a:ext uri="{FF2B5EF4-FFF2-40B4-BE49-F238E27FC236}">
              <a16:creationId xmlns:a16="http://schemas.microsoft.com/office/drawing/2014/main" id="{A27D5F92-2664-4D3D-9631-364B30AE5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221" name="Picture 220" descr="s">
          <a:extLst>
            <a:ext uri="{FF2B5EF4-FFF2-40B4-BE49-F238E27FC236}">
              <a16:creationId xmlns:a16="http://schemas.microsoft.com/office/drawing/2014/main" id="{E9648473-FDA0-4A67-9BFF-237113095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22" name="AutoShape 221">
          <a:extLst>
            <a:ext uri="{FF2B5EF4-FFF2-40B4-BE49-F238E27FC236}">
              <a16:creationId xmlns:a16="http://schemas.microsoft.com/office/drawing/2014/main" id="{607D633D-BA8C-46C5-9AD4-39266B809B73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23" name="Picture 222" descr="s">
          <a:extLst>
            <a:ext uri="{FF2B5EF4-FFF2-40B4-BE49-F238E27FC236}">
              <a16:creationId xmlns:a16="http://schemas.microsoft.com/office/drawing/2014/main" id="{CF2A62F7-2BAE-4C0E-9506-0928ECB03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24" name="AutoShape 223">
          <a:extLst>
            <a:ext uri="{FF2B5EF4-FFF2-40B4-BE49-F238E27FC236}">
              <a16:creationId xmlns:a16="http://schemas.microsoft.com/office/drawing/2014/main" id="{EAE06BC9-2A29-4038-B625-731812A760C2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25" name="Picture 224" descr="s">
          <a:extLst>
            <a:ext uri="{FF2B5EF4-FFF2-40B4-BE49-F238E27FC236}">
              <a16:creationId xmlns:a16="http://schemas.microsoft.com/office/drawing/2014/main" id="{85DFAAC3-FF55-4164-BB74-14EA60D04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26" name="AutoShape 225">
          <a:extLst>
            <a:ext uri="{FF2B5EF4-FFF2-40B4-BE49-F238E27FC236}">
              <a16:creationId xmlns:a16="http://schemas.microsoft.com/office/drawing/2014/main" id="{A0342F5A-A7EA-4875-B14D-17FB2E0B0848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27" name="Picture 226" descr="s">
          <a:extLst>
            <a:ext uri="{FF2B5EF4-FFF2-40B4-BE49-F238E27FC236}">
              <a16:creationId xmlns:a16="http://schemas.microsoft.com/office/drawing/2014/main" id="{0241894B-0752-46AB-804D-A0AB4CC3E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95250</xdr:colOff>
      <xdr:row>86</xdr:row>
      <xdr:rowOff>342900</xdr:rowOff>
    </xdr:to>
    <xdr:sp macro="" textlink="">
      <xdr:nvSpPr>
        <xdr:cNvPr id="228" name="AutoShape 227">
          <a:extLst>
            <a:ext uri="{FF2B5EF4-FFF2-40B4-BE49-F238E27FC236}">
              <a16:creationId xmlns:a16="http://schemas.microsoft.com/office/drawing/2014/main" id="{3966CD5A-1120-4B0E-9442-5987269F74BC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29" name="Picture 228" descr="s">
          <a:extLst>
            <a:ext uri="{FF2B5EF4-FFF2-40B4-BE49-F238E27FC236}">
              <a16:creationId xmlns:a16="http://schemas.microsoft.com/office/drawing/2014/main" id="{0D7A8DD9-FBC5-405E-95C3-0A81093B3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30" name="AutoShape 229">
          <a:extLst>
            <a:ext uri="{FF2B5EF4-FFF2-40B4-BE49-F238E27FC236}">
              <a16:creationId xmlns:a16="http://schemas.microsoft.com/office/drawing/2014/main" id="{85CA7A37-31FB-4464-8626-6A0FE5CD46A2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31" name="Picture 230" descr="s">
          <a:extLst>
            <a:ext uri="{FF2B5EF4-FFF2-40B4-BE49-F238E27FC236}">
              <a16:creationId xmlns:a16="http://schemas.microsoft.com/office/drawing/2014/main" id="{825C160A-10A7-45CC-A879-A3F93D2E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232" name="Picture 231" descr="s">
          <a:extLst>
            <a:ext uri="{FF2B5EF4-FFF2-40B4-BE49-F238E27FC236}">
              <a16:creationId xmlns:a16="http://schemas.microsoft.com/office/drawing/2014/main" id="{E89DE881-B759-4934-8A98-D03A9BA83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33" name="AutoShape 232">
          <a:extLst>
            <a:ext uri="{FF2B5EF4-FFF2-40B4-BE49-F238E27FC236}">
              <a16:creationId xmlns:a16="http://schemas.microsoft.com/office/drawing/2014/main" id="{958882FB-4D2D-4721-B0DA-573F478D10AE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34" name="Picture 233" descr="s">
          <a:extLst>
            <a:ext uri="{FF2B5EF4-FFF2-40B4-BE49-F238E27FC236}">
              <a16:creationId xmlns:a16="http://schemas.microsoft.com/office/drawing/2014/main" id="{F5AC8FBB-C749-4DF5-884F-07F7BB10F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35" name="AutoShape 234">
          <a:extLst>
            <a:ext uri="{FF2B5EF4-FFF2-40B4-BE49-F238E27FC236}">
              <a16:creationId xmlns:a16="http://schemas.microsoft.com/office/drawing/2014/main" id="{465931D4-2686-4EB1-9535-42F041C5D13A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36" name="Picture 235" descr="s">
          <a:extLst>
            <a:ext uri="{FF2B5EF4-FFF2-40B4-BE49-F238E27FC236}">
              <a16:creationId xmlns:a16="http://schemas.microsoft.com/office/drawing/2014/main" id="{A039E7D8-FA48-49A4-ABAE-5FCA88551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237" name="Picture 236" descr="s">
          <a:extLst>
            <a:ext uri="{FF2B5EF4-FFF2-40B4-BE49-F238E27FC236}">
              <a16:creationId xmlns:a16="http://schemas.microsoft.com/office/drawing/2014/main" id="{23FAC4B5-3927-4188-948B-AE69441B0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38" name="AutoShape 237">
          <a:extLst>
            <a:ext uri="{FF2B5EF4-FFF2-40B4-BE49-F238E27FC236}">
              <a16:creationId xmlns:a16="http://schemas.microsoft.com/office/drawing/2014/main" id="{33F7BCC1-FA79-4DFC-9A7A-15B1B60D9223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39" name="Picture 238" descr="s">
          <a:extLst>
            <a:ext uri="{FF2B5EF4-FFF2-40B4-BE49-F238E27FC236}">
              <a16:creationId xmlns:a16="http://schemas.microsoft.com/office/drawing/2014/main" id="{EE5B9796-B856-4BF5-A47D-155CCE62B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40" name="AutoShape 239">
          <a:extLst>
            <a:ext uri="{FF2B5EF4-FFF2-40B4-BE49-F238E27FC236}">
              <a16:creationId xmlns:a16="http://schemas.microsoft.com/office/drawing/2014/main" id="{50D641C3-F2CA-4452-98CC-FD26F4ED8BD8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41" name="Picture 240" descr="s">
          <a:extLst>
            <a:ext uri="{FF2B5EF4-FFF2-40B4-BE49-F238E27FC236}">
              <a16:creationId xmlns:a16="http://schemas.microsoft.com/office/drawing/2014/main" id="{EC561F64-84C5-43FE-9332-62F6F7FC8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42" name="AutoShape 241">
          <a:extLst>
            <a:ext uri="{FF2B5EF4-FFF2-40B4-BE49-F238E27FC236}">
              <a16:creationId xmlns:a16="http://schemas.microsoft.com/office/drawing/2014/main" id="{A0D3941F-306C-403A-BD7E-3412C32585F3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43" name="Picture 242" descr="s">
          <a:extLst>
            <a:ext uri="{FF2B5EF4-FFF2-40B4-BE49-F238E27FC236}">
              <a16:creationId xmlns:a16="http://schemas.microsoft.com/office/drawing/2014/main" id="{91505346-5ABA-4BF0-8C52-2CC738A96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95250</xdr:colOff>
      <xdr:row>86</xdr:row>
      <xdr:rowOff>342900</xdr:rowOff>
    </xdr:to>
    <xdr:sp macro="" textlink="">
      <xdr:nvSpPr>
        <xdr:cNvPr id="244" name="AutoShape 243">
          <a:extLst>
            <a:ext uri="{FF2B5EF4-FFF2-40B4-BE49-F238E27FC236}">
              <a16:creationId xmlns:a16="http://schemas.microsoft.com/office/drawing/2014/main" id="{D854B2B3-20BC-41B7-95D9-FFF996531EB8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45" name="Picture 244" descr="s">
          <a:extLst>
            <a:ext uri="{FF2B5EF4-FFF2-40B4-BE49-F238E27FC236}">
              <a16:creationId xmlns:a16="http://schemas.microsoft.com/office/drawing/2014/main" id="{252CFE99-6941-405F-B1A1-6BE5ADBC0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46" name="AutoShape 245">
          <a:extLst>
            <a:ext uri="{FF2B5EF4-FFF2-40B4-BE49-F238E27FC236}">
              <a16:creationId xmlns:a16="http://schemas.microsoft.com/office/drawing/2014/main" id="{A4EB2964-2DFB-47BF-9348-4DB7A826850C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47" name="Picture 246" descr="s">
          <a:extLst>
            <a:ext uri="{FF2B5EF4-FFF2-40B4-BE49-F238E27FC236}">
              <a16:creationId xmlns:a16="http://schemas.microsoft.com/office/drawing/2014/main" id="{9D92A02F-19E4-4144-A3D7-EC943AD65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248" name="Picture 247" descr="s">
          <a:extLst>
            <a:ext uri="{FF2B5EF4-FFF2-40B4-BE49-F238E27FC236}">
              <a16:creationId xmlns:a16="http://schemas.microsoft.com/office/drawing/2014/main" id="{86CE670D-FEDD-487D-8697-E7523BD6E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49" name="AutoShape 248">
          <a:extLst>
            <a:ext uri="{FF2B5EF4-FFF2-40B4-BE49-F238E27FC236}">
              <a16:creationId xmlns:a16="http://schemas.microsoft.com/office/drawing/2014/main" id="{0ACEAD10-4335-4EA4-B539-38AAFDB7FDF7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50" name="Picture 249" descr="s">
          <a:extLst>
            <a:ext uri="{FF2B5EF4-FFF2-40B4-BE49-F238E27FC236}">
              <a16:creationId xmlns:a16="http://schemas.microsoft.com/office/drawing/2014/main" id="{5C60CDC6-9C48-40F6-9DC9-647BFA70C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51" name="AutoShape 250">
          <a:extLst>
            <a:ext uri="{FF2B5EF4-FFF2-40B4-BE49-F238E27FC236}">
              <a16:creationId xmlns:a16="http://schemas.microsoft.com/office/drawing/2014/main" id="{4B0AA956-3C5C-445B-9DEE-CCFE8AADC7AB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52" name="Picture 251" descr="s">
          <a:extLst>
            <a:ext uri="{FF2B5EF4-FFF2-40B4-BE49-F238E27FC236}">
              <a16:creationId xmlns:a16="http://schemas.microsoft.com/office/drawing/2014/main" id="{3C425E09-7055-4092-B60C-1FED4AD9B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253" name="Picture 252" descr="s">
          <a:extLst>
            <a:ext uri="{FF2B5EF4-FFF2-40B4-BE49-F238E27FC236}">
              <a16:creationId xmlns:a16="http://schemas.microsoft.com/office/drawing/2014/main" id="{F7FC4C95-A639-4080-AEC1-65E038CA1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54" name="AutoShape 253">
          <a:extLst>
            <a:ext uri="{FF2B5EF4-FFF2-40B4-BE49-F238E27FC236}">
              <a16:creationId xmlns:a16="http://schemas.microsoft.com/office/drawing/2014/main" id="{E3C87DCD-2341-41D9-A395-F98FB3CA6F17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55" name="Picture 254" descr="s">
          <a:extLst>
            <a:ext uri="{FF2B5EF4-FFF2-40B4-BE49-F238E27FC236}">
              <a16:creationId xmlns:a16="http://schemas.microsoft.com/office/drawing/2014/main" id="{B4CB288B-DC23-46DE-B50D-1AD5DBCD7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56" name="AutoShape 255">
          <a:extLst>
            <a:ext uri="{FF2B5EF4-FFF2-40B4-BE49-F238E27FC236}">
              <a16:creationId xmlns:a16="http://schemas.microsoft.com/office/drawing/2014/main" id="{896B7CE5-9FC9-4E4B-BD27-88BBF33ACBF5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57" name="Picture 256" descr="s">
          <a:extLst>
            <a:ext uri="{FF2B5EF4-FFF2-40B4-BE49-F238E27FC236}">
              <a16:creationId xmlns:a16="http://schemas.microsoft.com/office/drawing/2014/main" id="{2EC75092-2735-4955-A838-D1A4E7D0B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58" name="AutoShape 257">
          <a:extLst>
            <a:ext uri="{FF2B5EF4-FFF2-40B4-BE49-F238E27FC236}">
              <a16:creationId xmlns:a16="http://schemas.microsoft.com/office/drawing/2014/main" id="{B119BA17-5607-44F0-80E3-605182FCFA77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59" name="Picture 258" descr="s">
          <a:extLst>
            <a:ext uri="{FF2B5EF4-FFF2-40B4-BE49-F238E27FC236}">
              <a16:creationId xmlns:a16="http://schemas.microsoft.com/office/drawing/2014/main" id="{55426EDE-DD24-43A2-AE39-EC9C41704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95250</xdr:colOff>
      <xdr:row>86</xdr:row>
      <xdr:rowOff>342900</xdr:rowOff>
    </xdr:to>
    <xdr:sp macro="" textlink="">
      <xdr:nvSpPr>
        <xdr:cNvPr id="260" name="AutoShape 259">
          <a:extLst>
            <a:ext uri="{FF2B5EF4-FFF2-40B4-BE49-F238E27FC236}">
              <a16:creationId xmlns:a16="http://schemas.microsoft.com/office/drawing/2014/main" id="{ED80F1D7-2B10-4AFD-AA23-5AE5C1350E1C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61" name="Picture 260" descr="s">
          <a:extLst>
            <a:ext uri="{FF2B5EF4-FFF2-40B4-BE49-F238E27FC236}">
              <a16:creationId xmlns:a16="http://schemas.microsoft.com/office/drawing/2014/main" id="{C66AA2F6-8905-4539-8CB3-7AC82F8D9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62" name="AutoShape 261">
          <a:extLst>
            <a:ext uri="{FF2B5EF4-FFF2-40B4-BE49-F238E27FC236}">
              <a16:creationId xmlns:a16="http://schemas.microsoft.com/office/drawing/2014/main" id="{ECB4C6DF-E4E5-4F16-BBDC-DC6AEAA42BD8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63" name="Picture 262" descr="s">
          <a:extLst>
            <a:ext uri="{FF2B5EF4-FFF2-40B4-BE49-F238E27FC236}">
              <a16:creationId xmlns:a16="http://schemas.microsoft.com/office/drawing/2014/main" id="{6B329BB3-7D96-440E-87A9-C8CFD1A72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264" name="Picture 263" descr="s">
          <a:extLst>
            <a:ext uri="{FF2B5EF4-FFF2-40B4-BE49-F238E27FC236}">
              <a16:creationId xmlns:a16="http://schemas.microsoft.com/office/drawing/2014/main" id="{3BD28B54-050A-46DC-9EE6-09BCEBBAE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65" name="AutoShape 264">
          <a:extLst>
            <a:ext uri="{FF2B5EF4-FFF2-40B4-BE49-F238E27FC236}">
              <a16:creationId xmlns:a16="http://schemas.microsoft.com/office/drawing/2014/main" id="{9E3C6313-9309-4114-B941-A0E483085E3A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66" name="Picture 265" descr="s">
          <a:extLst>
            <a:ext uri="{FF2B5EF4-FFF2-40B4-BE49-F238E27FC236}">
              <a16:creationId xmlns:a16="http://schemas.microsoft.com/office/drawing/2014/main" id="{27F8E8D3-E420-4B4D-BD5E-9F797FFD6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67" name="AutoShape 266">
          <a:extLst>
            <a:ext uri="{FF2B5EF4-FFF2-40B4-BE49-F238E27FC236}">
              <a16:creationId xmlns:a16="http://schemas.microsoft.com/office/drawing/2014/main" id="{F7A297D3-3002-4DAD-B6F9-7D4A77E5A711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68" name="Picture 267" descr="s">
          <a:extLst>
            <a:ext uri="{FF2B5EF4-FFF2-40B4-BE49-F238E27FC236}">
              <a16:creationId xmlns:a16="http://schemas.microsoft.com/office/drawing/2014/main" id="{B13555E7-EEC7-427F-A142-CAB80D0CD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269" name="Picture 268" descr="s">
          <a:extLst>
            <a:ext uri="{FF2B5EF4-FFF2-40B4-BE49-F238E27FC236}">
              <a16:creationId xmlns:a16="http://schemas.microsoft.com/office/drawing/2014/main" id="{771E566B-FF94-48B3-910B-1EAAA2610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70" name="AutoShape 269">
          <a:extLst>
            <a:ext uri="{FF2B5EF4-FFF2-40B4-BE49-F238E27FC236}">
              <a16:creationId xmlns:a16="http://schemas.microsoft.com/office/drawing/2014/main" id="{3C4B44D6-FB9E-4939-BBE0-CC07CD26BD90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71" name="Picture 270" descr="s">
          <a:extLst>
            <a:ext uri="{FF2B5EF4-FFF2-40B4-BE49-F238E27FC236}">
              <a16:creationId xmlns:a16="http://schemas.microsoft.com/office/drawing/2014/main" id="{A291761D-0E22-4B0F-B1CE-6A71DB55F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72" name="AutoShape 271">
          <a:extLst>
            <a:ext uri="{FF2B5EF4-FFF2-40B4-BE49-F238E27FC236}">
              <a16:creationId xmlns:a16="http://schemas.microsoft.com/office/drawing/2014/main" id="{0B8421B3-F26A-4743-8E68-E6AFBA2C51FD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73" name="Picture 272" descr="s">
          <a:extLst>
            <a:ext uri="{FF2B5EF4-FFF2-40B4-BE49-F238E27FC236}">
              <a16:creationId xmlns:a16="http://schemas.microsoft.com/office/drawing/2014/main" id="{75817303-99A7-42B9-A72F-655D90C5D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274" name="AutoShape 273">
          <a:extLst>
            <a:ext uri="{FF2B5EF4-FFF2-40B4-BE49-F238E27FC236}">
              <a16:creationId xmlns:a16="http://schemas.microsoft.com/office/drawing/2014/main" id="{BB11A7E5-2921-4A0D-A119-4CDBABB7E434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75" name="Picture 274" descr="s">
          <a:extLst>
            <a:ext uri="{FF2B5EF4-FFF2-40B4-BE49-F238E27FC236}">
              <a16:creationId xmlns:a16="http://schemas.microsoft.com/office/drawing/2014/main" id="{59AE80E4-1222-4626-AA35-185203E03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95250</xdr:colOff>
      <xdr:row>86</xdr:row>
      <xdr:rowOff>333375</xdr:rowOff>
    </xdr:to>
    <xdr:sp macro="" textlink="">
      <xdr:nvSpPr>
        <xdr:cNvPr id="276" name="AutoShape 275">
          <a:extLst>
            <a:ext uri="{FF2B5EF4-FFF2-40B4-BE49-F238E27FC236}">
              <a16:creationId xmlns:a16="http://schemas.microsoft.com/office/drawing/2014/main" id="{F1FC5102-9B93-48EF-9AD6-3C78701C6832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77" name="Picture 276" descr="s">
          <a:extLst>
            <a:ext uri="{FF2B5EF4-FFF2-40B4-BE49-F238E27FC236}">
              <a16:creationId xmlns:a16="http://schemas.microsoft.com/office/drawing/2014/main" id="{9E7E079C-A404-4252-9E01-F2518C358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333375</xdr:rowOff>
    </xdr:to>
    <xdr:sp macro="" textlink="">
      <xdr:nvSpPr>
        <xdr:cNvPr id="278" name="AutoShape 277">
          <a:extLst>
            <a:ext uri="{FF2B5EF4-FFF2-40B4-BE49-F238E27FC236}">
              <a16:creationId xmlns:a16="http://schemas.microsoft.com/office/drawing/2014/main" id="{4BA43C21-01CD-48EA-A0E0-320BC556899D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79" name="Picture 278" descr="s">
          <a:extLst>
            <a:ext uri="{FF2B5EF4-FFF2-40B4-BE49-F238E27FC236}">
              <a16:creationId xmlns:a16="http://schemas.microsoft.com/office/drawing/2014/main" id="{73218B70-CF35-4249-B90C-30AB911D5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280" name="Picture 279" descr="s">
          <a:extLst>
            <a:ext uri="{FF2B5EF4-FFF2-40B4-BE49-F238E27FC236}">
              <a16:creationId xmlns:a16="http://schemas.microsoft.com/office/drawing/2014/main" id="{B82F7614-D543-4191-BAEF-6D2C21BF6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333375</xdr:rowOff>
    </xdr:to>
    <xdr:sp macro="" textlink="">
      <xdr:nvSpPr>
        <xdr:cNvPr id="281" name="AutoShape 280">
          <a:extLst>
            <a:ext uri="{FF2B5EF4-FFF2-40B4-BE49-F238E27FC236}">
              <a16:creationId xmlns:a16="http://schemas.microsoft.com/office/drawing/2014/main" id="{4DD56941-CC34-40F8-8CC9-47DDB8B4F052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82" name="Picture 281" descr="s">
          <a:extLst>
            <a:ext uri="{FF2B5EF4-FFF2-40B4-BE49-F238E27FC236}">
              <a16:creationId xmlns:a16="http://schemas.microsoft.com/office/drawing/2014/main" id="{2F244DCE-F26D-4EDF-B5AF-CC268773B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333375</xdr:rowOff>
    </xdr:to>
    <xdr:sp macro="" textlink="">
      <xdr:nvSpPr>
        <xdr:cNvPr id="283" name="AutoShape 282">
          <a:extLst>
            <a:ext uri="{FF2B5EF4-FFF2-40B4-BE49-F238E27FC236}">
              <a16:creationId xmlns:a16="http://schemas.microsoft.com/office/drawing/2014/main" id="{0E238F9F-1482-4B84-8251-3837E173C68D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84" name="Picture 283" descr="s">
          <a:extLst>
            <a:ext uri="{FF2B5EF4-FFF2-40B4-BE49-F238E27FC236}">
              <a16:creationId xmlns:a16="http://schemas.microsoft.com/office/drawing/2014/main" id="{EB3A3D83-1EB8-48DD-B501-31053A6AB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285" name="Picture 284" descr="s">
          <a:extLst>
            <a:ext uri="{FF2B5EF4-FFF2-40B4-BE49-F238E27FC236}">
              <a16:creationId xmlns:a16="http://schemas.microsoft.com/office/drawing/2014/main" id="{6129FE8E-8609-48D2-AD69-ABE555160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333375</xdr:rowOff>
    </xdr:to>
    <xdr:sp macro="" textlink="">
      <xdr:nvSpPr>
        <xdr:cNvPr id="286" name="AutoShape 285">
          <a:extLst>
            <a:ext uri="{FF2B5EF4-FFF2-40B4-BE49-F238E27FC236}">
              <a16:creationId xmlns:a16="http://schemas.microsoft.com/office/drawing/2014/main" id="{945340E3-B892-4D61-8764-108EC31FD1CC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87" name="Picture 286" descr="s">
          <a:extLst>
            <a:ext uri="{FF2B5EF4-FFF2-40B4-BE49-F238E27FC236}">
              <a16:creationId xmlns:a16="http://schemas.microsoft.com/office/drawing/2014/main" id="{A5BE08F4-8106-4443-AF5A-E114E4108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333375</xdr:rowOff>
    </xdr:to>
    <xdr:sp macro="" textlink="">
      <xdr:nvSpPr>
        <xdr:cNvPr id="288" name="AutoShape 287">
          <a:extLst>
            <a:ext uri="{FF2B5EF4-FFF2-40B4-BE49-F238E27FC236}">
              <a16:creationId xmlns:a16="http://schemas.microsoft.com/office/drawing/2014/main" id="{ED6511B7-F418-4D4D-8A40-5073F6826640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289" name="Picture 288" descr="s">
          <a:extLst>
            <a:ext uri="{FF2B5EF4-FFF2-40B4-BE49-F238E27FC236}">
              <a16:creationId xmlns:a16="http://schemas.microsoft.com/office/drawing/2014/main" id="{01D5E589-E7FA-4FA9-9708-499AB5E83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333375</xdr:rowOff>
    </xdr:to>
    <xdr:sp macro="" textlink="">
      <xdr:nvSpPr>
        <xdr:cNvPr id="290" name="AutoShape 289">
          <a:extLst>
            <a:ext uri="{FF2B5EF4-FFF2-40B4-BE49-F238E27FC236}">
              <a16:creationId xmlns:a16="http://schemas.microsoft.com/office/drawing/2014/main" id="{2FD06C1A-9052-4DF2-817E-706588554AAB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9525</xdr:colOff>
      <xdr:row>33</xdr:row>
      <xdr:rowOff>104775</xdr:rowOff>
    </xdr:to>
    <xdr:pic>
      <xdr:nvPicPr>
        <xdr:cNvPr id="291" name="Picture 290" descr="s">
          <a:extLst>
            <a:ext uri="{FF2B5EF4-FFF2-40B4-BE49-F238E27FC236}">
              <a16:creationId xmlns:a16="http://schemas.microsoft.com/office/drawing/2014/main" id="{D1088A74-EAD4-4A82-B948-899941DAE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58674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32</xdr:row>
      <xdr:rowOff>9525</xdr:rowOff>
    </xdr:from>
    <xdr:to>
      <xdr:col>7</xdr:col>
      <xdr:colOff>95250</xdr:colOff>
      <xdr:row>33</xdr:row>
      <xdr:rowOff>0</xdr:rowOff>
    </xdr:to>
    <xdr:sp macro="" textlink="">
      <xdr:nvSpPr>
        <xdr:cNvPr id="292" name="AutoShape 291">
          <a:extLst>
            <a:ext uri="{FF2B5EF4-FFF2-40B4-BE49-F238E27FC236}">
              <a16:creationId xmlns:a16="http://schemas.microsoft.com/office/drawing/2014/main" id="{DC1B4288-C850-4471-A68B-B07C51003C5F}"/>
            </a:ext>
          </a:extLst>
        </xdr:cNvPr>
        <xdr:cNvSpPr>
          <a:spLocks noChangeAspect="1" noChangeArrowheads="1"/>
        </xdr:cNvSpPr>
      </xdr:nvSpPr>
      <xdr:spPr bwMode="auto">
        <a:xfrm>
          <a:off x="7448550" y="5876925"/>
          <a:ext cx="952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9525</xdr:colOff>
      <xdr:row>33</xdr:row>
      <xdr:rowOff>104775</xdr:rowOff>
    </xdr:to>
    <xdr:pic>
      <xdr:nvPicPr>
        <xdr:cNvPr id="293" name="Picture 292" descr="s">
          <a:extLst>
            <a:ext uri="{FF2B5EF4-FFF2-40B4-BE49-F238E27FC236}">
              <a16:creationId xmlns:a16="http://schemas.microsoft.com/office/drawing/2014/main" id="{C7F25689-8A4F-43DB-B076-7737D89DB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58674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32</xdr:row>
      <xdr:rowOff>9525</xdr:rowOff>
    </xdr:from>
    <xdr:to>
      <xdr:col>7</xdr:col>
      <xdr:colOff>304800</xdr:colOff>
      <xdr:row>33</xdr:row>
      <xdr:rowOff>114300</xdr:rowOff>
    </xdr:to>
    <xdr:sp macro="" textlink="">
      <xdr:nvSpPr>
        <xdr:cNvPr id="294" name="AutoShape 293">
          <a:extLst>
            <a:ext uri="{FF2B5EF4-FFF2-40B4-BE49-F238E27FC236}">
              <a16:creationId xmlns:a16="http://schemas.microsoft.com/office/drawing/2014/main" id="{3B13739E-9A9D-44D5-A9AE-25D194F692BD}"/>
            </a:ext>
          </a:extLst>
        </xdr:cNvPr>
        <xdr:cNvSpPr>
          <a:spLocks noChangeAspect="1" noChangeArrowheads="1"/>
        </xdr:cNvSpPr>
      </xdr:nvSpPr>
      <xdr:spPr bwMode="auto">
        <a:xfrm>
          <a:off x="7448550" y="5876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9525</xdr:colOff>
      <xdr:row>33</xdr:row>
      <xdr:rowOff>104775</xdr:rowOff>
    </xdr:to>
    <xdr:pic>
      <xdr:nvPicPr>
        <xdr:cNvPr id="295" name="Picture 294" descr="s">
          <a:extLst>
            <a:ext uri="{FF2B5EF4-FFF2-40B4-BE49-F238E27FC236}">
              <a16:creationId xmlns:a16="http://schemas.microsoft.com/office/drawing/2014/main" id="{A0A7A2C0-2AB7-482D-BEB0-BC6D49CB1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58674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47625</xdr:colOff>
      <xdr:row>33</xdr:row>
      <xdr:rowOff>0</xdr:rowOff>
    </xdr:to>
    <xdr:pic>
      <xdr:nvPicPr>
        <xdr:cNvPr id="296" name="Picture 295" descr="s">
          <a:extLst>
            <a:ext uri="{FF2B5EF4-FFF2-40B4-BE49-F238E27FC236}">
              <a16:creationId xmlns:a16="http://schemas.microsoft.com/office/drawing/2014/main" id="{B8A58A55-691A-4ABC-AA87-49B5D946F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5867400"/>
          <a:ext cx="47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32</xdr:row>
      <xdr:rowOff>9525</xdr:rowOff>
    </xdr:from>
    <xdr:to>
      <xdr:col>7</xdr:col>
      <xdr:colOff>304800</xdr:colOff>
      <xdr:row>33</xdr:row>
      <xdr:rowOff>114300</xdr:rowOff>
    </xdr:to>
    <xdr:sp macro="" textlink="">
      <xdr:nvSpPr>
        <xdr:cNvPr id="297" name="AutoShape 296">
          <a:extLst>
            <a:ext uri="{FF2B5EF4-FFF2-40B4-BE49-F238E27FC236}">
              <a16:creationId xmlns:a16="http://schemas.microsoft.com/office/drawing/2014/main" id="{6E4C41F3-E71B-4E09-A967-1514DCE35F1C}"/>
            </a:ext>
          </a:extLst>
        </xdr:cNvPr>
        <xdr:cNvSpPr>
          <a:spLocks noChangeAspect="1" noChangeArrowheads="1"/>
        </xdr:cNvSpPr>
      </xdr:nvSpPr>
      <xdr:spPr bwMode="auto">
        <a:xfrm>
          <a:off x="7448550" y="5876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9525</xdr:colOff>
      <xdr:row>33</xdr:row>
      <xdr:rowOff>104775</xdr:rowOff>
    </xdr:to>
    <xdr:pic>
      <xdr:nvPicPr>
        <xdr:cNvPr id="298" name="Picture 297" descr="s">
          <a:extLst>
            <a:ext uri="{FF2B5EF4-FFF2-40B4-BE49-F238E27FC236}">
              <a16:creationId xmlns:a16="http://schemas.microsoft.com/office/drawing/2014/main" id="{146B10F3-FFD1-411D-89A6-AD53BF6C5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58674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32</xdr:row>
      <xdr:rowOff>9525</xdr:rowOff>
    </xdr:from>
    <xdr:to>
      <xdr:col>7</xdr:col>
      <xdr:colOff>304800</xdr:colOff>
      <xdr:row>33</xdr:row>
      <xdr:rowOff>114300</xdr:rowOff>
    </xdr:to>
    <xdr:sp macro="" textlink="">
      <xdr:nvSpPr>
        <xdr:cNvPr id="299" name="AutoShape 298">
          <a:extLst>
            <a:ext uri="{FF2B5EF4-FFF2-40B4-BE49-F238E27FC236}">
              <a16:creationId xmlns:a16="http://schemas.microsoft.com/office/drawing/2014/main" id="{18FDD91F-61D4-4B02-A01F-02BD426405F2}"/>
            </a:ext>
          </a:extLst>
        </xdr:cNvPr>
        <xdr:cNvSpPr>
          <a:spLocks noChangeAspect="1" noChangeArrowheads="1"/>
        </xdr:cNvSpPr>
      </xdr:nvSpPr>
      <xdr:spPr bwMode="auto">
        <a:xfrm>
          <a:off x="7448550" y="5876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9525</xdr:colOff>
      <xdr:row>33</xdr:row>
      <xdr:rowOff>104775</xdr:rowOff>
    </xdr:to>
    <xdr:pic>
      <xdr:nvPicPr>
        <xdr:cNvPr id="300" name="Picture 299" descr="s">
          <a:extLst>
            <a:ext uri="{FF2B5EF4-FFF2-40B4-BE49-F238E27FC236}">
              <a16:creationId xmlns:a16="http://schemas.microsoft.com/office/drawing/2014/main" id="{1E8FCCBB-F36C-4D56-8906-BD6AA05D7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58674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47625</xdr:colOff>
      <xdr:row>33</xdr:row>
      <xdr:rowOff>0</xdr:rowOff>
    </xdr:to>
    <xdr:pic>
      <xdr:nvPicPr>
        <xdr:cNvPr id="301" name="Picture 300" descr="s">
          <a:extLst>
            <a:ext uri="{FF2B5EF4-FFF2-40B4-BE49-F238E27FC236}">
              <a16:creationId xmlns:a16="http://schemas.microsoft.com/office/drawing/2014/main" id="{28D48533-8CAD-4722-BD9F-0A9715996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5867400"/>
          <a:ext cx="47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32</xdr:row>
      <xdr:rowOff>9525</xdr:rowOff>
    </xdr:from>
    <xdr:to>
      <xdr:col>7</xdr:col>
      <xdr:colOff>304800</xdr:colOff>
      <xdr:row>33</xdr:row>
      <xdr:rowOff>114300</xdr:rowOff>
    </xdr:to>
    <xdr:sp macro="" textlink="">
      <xdr:nvSpPr>
        <xdr:cNvPr id="302" name="AutoShape 301">
          <a:extLst>
            <a:ext uri="{FF2B5EF4-FFF2-40B4-BE49-F238E27FC236}">
              <a16:creationId xmlns:a16="http://schemas.microsoft.com/office/drawing/2014/main" id="{919AE246-4FBA-4D67-895C-45A6A7DFAA8F}"/>
            </a:ext>
          </a:extLst>
        </xdr:cNvPr>
        <xdr:cNvSpPr>
          <a:spLocks noChangeAspect="1" noChangeArrowheads="1"/>
        </xdr:cNvSpPr>
      </xdr:nvSpPr>
      <xdr:spPr bwMode="auto">
        <a:xfrm>
          <a:off x="7448550" y="5876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9525</xdr:colOff>
      <xdr:row>33</xdr:row>
      <xdr:rowOff>104775</xdr:rowOff>
    </xdr:to>
    <xdr:pic>
      <xdr:nvPicPr>
        <xdr:cNvPr id="303" name="Picture 302" descr="s">
          <a:extLst>
            <a:ext uri="{FF2B5EF4-FFF2-40B4-BE49-F238E27FC236}">
              <a16:creationId xmlns:a16="http://schemas.microsoft.com/office/drawing/2014/main" id="{32D85365-1F7D-496B-BBA8-D4A05A56A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58674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32</xdr:row>
      <xdr:rowOff>9525</xdr:rowOff>
    </xdr:from>
    <xdr:to>
      <xdr:col>7</xdr:col>
      <xdr:colOff>304800</xdr:colOff>
      <xdr:row>33</xdr:row>
      <xdr:rowOff>114300</xdr:rowOff>
    </xdr:to>
    <xdr:sp macro="" textlink="">
      <xdr:nvSpPr>
        <xdr:cNvPr id="304" name="AutoShape 303">
          <a:extLst>
            <a:ext uri="{FF2B5EF4-FFF2-40B4-BE49-F238E27FC236}">
              <a16:creationId xmlns:a16="http://schemas.microsoft.com/office/drawing/2014/main" id="{F5EB99F8-7B2A-4199-9129-29995AE871C2}"/>
            </a:ext>
          </a:extLst>
        </xdr:cNvPr>
        <xdr:cNvSpPr>
          <a:spLocks noChangeAspect="1" noChangeArrowheads="1"/>
        </xdr:cNvSpPr>
      </xdr:nvSpPr>
      <xdr:spPr bwMode="auto">
        <a:xfrm>
          <a:off x="7448550" y="5876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9525</xdr:colOff>
      <xdr:row>33</xdr:row>
      <xdr:rowOff>104775</xdr:rowOff>
    </xdr:to>
    <xdr:pic>
      <xdr:nvPicPr>
        <xdr:cNvPr id="305" name="Picture 304" descr="s">
          <a:extLst>
            <a:ext uri="{FF2B5EF4-FFF2-40B4-BE49-F238E27FC236}">
              <a16:creationId xmlns:a16="http://schemas.microsoft.com/office/drawing/2014/main" id="{3F642CE5-E687-4AB2-BA7C-F4FDC3DF3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58674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32</xdr:row>
      <xdr:rowOff>9525</xdr:rowOff>
    </xdr:from>
    <xdr:to>
      <xdr:col>7</xdr:col>
      <xdr:colOff>304800</xdr:colOff>
      <xdr:row>33</xdr:row>
      <xdr:rowOff>114300</xdr:rowOff>
    </xdr:to>
    <xdr:sp macro="" textlink="">
      <xdr:nvSpPr>
        <xdr:cNvPr id="306" name="AutoShape 305">
          <a:extLst>
            <a:ext uri="{FF2B5EF4-FFF2-40B4-BE49-F238E27FC236}">
              <a16:creationId xmlns:a16="http://schemas.microsoft.com/office/drawing/2014/main" id="{425DD89E-BB55-4C98-A0A8-D5AB88654C32}"/>
            </a:ext>
          </a:extLst>
        </xdr:cNvPr>
        <xdr:cNvSpPr>
          <a:spLocks noChangeAspect="1" noChangeArrowheads="1"/>
        </xdr:cNvSpPr>
      </xdr:nvSpPr>
      <xdr:spPr bwMode="auto">
        <a:xfrm>
          <a:off x="7448550" y="587692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35</xdr:row>
      <xdr:rowOff>0</xdr:rowOff>
    </xdr:to>
    <xdr:pic>
      <xdr:nvPicPr>
        <xdr:cNvPr id="307" name="Picture 306" descr="s">
          <a:extLst>
            <a:ext uri="{FF2B5EF4-FFF2-40B4-BE49-F238E27FC236}">
              <a16:creationId xmlns:a16="http://schemas.microsoft.com/office/drawing/2014/main" id="{995D8A15-EBED-415A-B04C-C74DF8312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4770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35</xdr:row>
      <xdr:rowOff>9525</xdr:rowOff>
    </xdr:from>
    <xdr:to>
      <xdr:col>7</xdr:col>
      <xdr:colOff>95250</xdr:colOff>
      <xdr:row>35</xdr:row>
      <xdr:rowOff>104775</xdr:rowOff>
    </xdr:to>
    <xdr:sp macro="" textlink="">
      <xdr:nvSpPr>
        <xdr:cNvPr id="308" name="AutoShape 307">
          <a:extLst>
            <a:ext uri="{FF2B5EF4-FFF2-40B4-BE49-F238E27FC236}">
              <a16:creationId xmlns:a16="http://schemas.microsoft.com/office/drawing/2014/main" id="{DBB3F1A4-A3FA-458C-9F0F-A043CACCFE07}"/>
            </a:ext>
          </a:extLst>
        </xdr:cNvPr>
        <xdr:cNvSpPr>
          <a:spLocks noChangeAspect="1" noChangeArrowheads="1"/>
        </xdr:cNvSpPr>
      </xdr:nvSpPr>
      <xdr:spPr bwMode="auto">
        <a:xfrm>
          <a:off x="7448550" y="6677025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35</xdr:row>
      <xdr:rowOff>0</xdr:rowOff>
    </xdr:to>
    <xdr:pic>
      <xdr:nvPicPr>
        <xdr:cNvPr id="309" name="Picture 308" descr="s">
          <a:extLst>
            <a:ext uri="{FF2B5EF4-FFF2-40B4-BE49-F238E27FC236}">
              <a16:creationId xmlns:a16="http://schemas.microsoft.com/office/drawing/2014/main" id="{344922E3-B2F7-4091-B424-64C2FE6AC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4770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35</xdr:row>
      <xdr:rowOff>9525</xdr:rowOff>
    </xdr:from>
    <xdr:to>
      <xdr:col>7</xdr:col>
      <xdr:colOff>304800</xdr:colOff>
      <xdr:row>36</xdr:row>
      <xdr:rowOff>123825</xdr:rowOff>
    </xdr:to>
    <xdr:sp macro="" textlink="">
      <xdr:nvSpPr>
        <xdr:cNvPr id="310" name="AutoShape 309">
          <a:extLst>
            <a:ext uri="{FF2B5EF4-FFF2-40B4-BE49-F238E27FC236}">
              <a16:creationId xmlns:a16="http://schemas.microsoft.com/office/drawing/2014/main" id="{ED54D030-53D2-46F0-A392-4B652ABB3FB9}"/>
            </a:ext>
          </a:extLst>
        </xdr:cNvPr>
        <xdr:cNvSpPr>
          <a:spLocks noChangeAspect="1" noChangeArrowheads="1"/>
        </xdr:cNvSpPr>
      </xdr:nvSpPr>
      <xdr:spPr bwMode="auto">
        <a:xfrm>
          <a:off x="7448550" y="6677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35</xdr:row>
      <xdr:rowOff>0</xdr:rowOff>
    </xdr:to>
    <xdr:pic>
      <xdr:nvPicPr>
        <xdr:cNvPr id="311" name="Picture 310" descr="s">
          <a:extLst>
            <a:ext uri="{FF2B5EF4-FFF2-40B4-BE49-F238E27FC236}">
              <a16:creationId xmlns:a16="http://schemas.microsoft.com/office/drawing/2014/main" id="{0CFA450A-ABA8-4A0D-A667-98F279DF1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4770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47625</xdr:colOff>
      <xdr:row>34</xdr:row>
      <xdr:rowOff>47625</xdr:rowOff>
    </xdr:to>
    <xdr:pic>
      <xdr:nvPicPr>
        <xdr:cNvPr id="312" name="Picture 311" descr="s">
          <a:extLst>
            <a:ext uri="{FF2B5EF4-FFF2-40B4-BE49-F238E27FC236}">
              <a16:creationId xmlns:a16="http://schemas.microsoft.com/office/drawing/2014/main" id="{7F59696C-BA78-4F5B-95EB-0F58D8C1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4770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35</xdr:row>
      <xdr:rowOff>9525</xdr:rowOff>
    </xdr:from>
    <xdr:to>
      <xdr:col>7</xdr:col>
      <xdr:colOff>304800</xdr:colOff>
      <xdr:row>36</xdr:row>
      <xdr:rowOff>123825</xdr:rowOff>
    </xdr:to>
    <xdr:sp macro="" textlink="">
      <xdr:nvSpPr>
        <xdr:cNvPr id="313" name="AutoShape 312">
          <a:extLst>
            <a:ext uri="{FF2B5EF4-FFF2-40B4-BE49-F238E27FC236}">
              <a16:creationId xmlns:a16="http://schemas.microsoft.com/office/drawing/2014/main" id="{7868661A-C781-4731-875B-D9358664617A}"/>
            </a:ext>
          </a:extLst>
        </xdr:cNvPr>
        <xdr:cNvSpPr>
          <a:spLocks noChangeAspect="1" noChangeArrowheads="1"/>
        </xdr:cNvSpPr>
      </xdr:nvSpPr>
      <xdr:spPr bwMode="auto">
        <a:xfrm>
          <a:off x="7448550" y="6677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35</xdr:row>
      <xdr:rowOff>0</xdr:rowOff>
    </xdr:to>
    <xdr:pic>
      <xdr:nvPicPr>
        <xdr:cNvPr id="314" name="Picture 313" descr="s">
          <a:extLst>
            <a:ext uri="{FF2B5EF4-FFF2-40B4-BE49-F238E27FC236}">
              <a16:creationId xmlns:a16="http://schemas.microsoft.com/office/drawing/2014/main" id="{9D9FE70C-E167-48B1-8B88-F4359A903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4770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35</xdr:row>
      <xdr:rowOff>9525</xdr:rowOff>
    </xdr:from>
    <xdr:to>
      <xdr:col>7</xdr:col>
      <xdr:colOff>304800</xdr:colOff>
      <xdr:row>36</xdr:row>
      <xdr:rowOff>123825</xdr:rowOff>
    </xdr:to>
    <xdr:sp macro="" textlink="">
      <xdr:nvSpPr>
        <xdr:cNvPr id="315" name="AutoShape 314">
          <a:extLst>
            <a:ext uri="{FF2B5EF4-FFF2-40B4-BE49-F238E27FC236}">
              <a16:creationId xmlns:a16="http://schemas.microsoft.com/office/drawing/2014/main" id="{C1423C0E-4D27-4AAB-AD35-78885E1F37F6}"/>
            </a:ext>
          </a:extLst>
        </xdr:cNvPr>
        <xdr:cNvSpPr>
          <a:spLocks noChangeAspect="1" noChangeArrowheads="1"/>
        </xdr:cNvSpPr>
      </xdr:nvSpPr>
      <xdr:spPr bwMode="auto">
        <a:xfrm>
          <a:off x="7448550" y="6677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35</xdr:row>
      <xdr:rowOff>0</xdr:rowOff>
    </xdr:to>
    <xdr:pic>
      <xdr:nvPicPr>
        <xdr:cNvPr id="316" name="Picture 315" descr="s">
          <a:extLst>
            <a:ext uri="{FF2B5EF4-FFF2-40B4-BE49-F238E27FC236}">
              <a16:creationId xmlns:a16="http://schemas.microsoft.com/office/drawing/2014/main" id="{3E1CD28F-1C05-42B9-A1CA-DCF52BAE1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4770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47625</xdr:colOff>
      <xdr:row>34</xdr:row>
      <xdr:rowOff>47625</xdr:rowOff>
    </xdr:to>
    <xdr:pic>
      <xdr:nvPicPr>
        <xdr:cNvPr id="317" name="Picture 316" descr="s">
          <a:extLst>
            <a:ext uri="{FF2B5EF4-FFF2-40B4-BE49-F238E27FC236}">
              <a16:creationId xmlns:a16="http://schemas.microsoft.com/office/drawing/2014/main" id="{CF117B91-466F-4849-932A-E01871959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4770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35</xdr:row>
      <xdr:rowOff>9525</xdr:rowOff>
    </xdr:from>
    <xdr:to>
      <xdr:col>7</xdr:col>
      <xdr:colOff>304800</xdr:colOff>
      <xdr:row>36</xdr:row>
      <xdr:rowOff>123825</xdr:rowOff>
    </xdr:to>
    <xdr:sp macro="" textlink="">
      <xdr:nvSpPr>
        <xdr:cNvPr id="318" name="AutoShape 317">
          <a:extLst>
            <a:ext uri="{FF2B5EF4-FFF2-40B4-BE49-F238E27FC236}">
              <a16:creationId xmlns:a16="http://schemas.microsoft.com/office/drawing/2014/main" id="{524A524F-0515-4D15-915C-8056436BE688}"/>
            </a:ext>
          </a:extLst>
        </xdr:cNvPr>
        <xdr:cNvSpPr>
          <a:spLocks noChangeAspect="1" noChangeArrowheads="1"/>
        </xdr:cNvSpPr>
      </xdr:nvSpPr>
      <xdr:spPr bwMode="auto">
        <a:xfrm>
          <a:off x="7448550" y="66770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35</xdr:row>
      <xdr:rowOff>0</xdr:rowOff>
    </xdr:to>
    <xdr:pic>
      <xdr:nvPicPr>
        <xdr:cNvPr id="319" name="Picture 318" descr="s">
          <a:extLst>
            <a:ext uri="{FF2B5EF4-FFF2-40B4-BE49-F238E27FC236}">
              <a16:creationId xmlns:a16="http://schemas.microsoft.com/office/drawing/2014/main" id="{BABAEF83-3313-4FFC-9086-C910DFDEF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4770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9525</xdr:colOff>
      <xdr:row>33</xdr:row>
      <xdr:rowOff>190500</xdr:rowOff>
    </xdr:to>
    <xdr:pic>
      <xdr:nvPicPr>
        <xdr:cNvPr id="320" name="Picture 319" descr="s">
          <a:extLst>
            <a:ext uri="{FF2B5EF4-FFF2-40B4-BE49-F238E27FC236}">
              <a16:creationId xmlns:a16="http://schemas.microsoft.com/office/drawing/2014/main" id="{DCB8A005-AA17-4B04-95F6-3A5D3F770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2769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9525</xdr:colOff>
      <xdr:row>33</xdr:row>
      <xdr:rowOff>190500</xdr:rowOff>
    </xdr:to>
    <xdr:pic>
      <xdr:nvPicPr>
        <xdr:cNvPr id="321" name="Picture 320" descr="s">
          <a:extLst>
            <a:ext uri="{FF2B5EF4-FFF2-40B4-BE49-F238E27FC236}">
              <a16:creationId xmlns:a16="http://schemas.microsoft.com/office/drawing/2014/main" id="{EE52E506-21DF-4D40-AD63-CD66071E6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2769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9525</xdr:colOff>
      <xdr:row>33</xdr:row>
      <xdr:rowOff>190500</xdr:rowOff>
    </xdr:to>
    <xdr:pic>
      <xdr:nvPicPr>
        <xdr:cNvPr id="322" name="Picture 321" descr="s">
          <a:extLst>
            <a:ext uri="{FF2B5EF4-FFF2-40B4-BE49-F238E27FC236}">
              <a16:creationId xmlns:a16="http://schemas.microsoft.com/office/drawing/2014/main" id="{F93822FD-0881-4213-AE19-4DE2217D6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2769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47625</xdr:colOff>
      <xdr:row>33</xdr:row>
      <xdr:rowOff>47625</xdr:rowOff>
    </xdr:to>
    <xdr:pic>
      <xdr:nvPicPr>
        <xdr:cNvPr id="323" name="Picture 322" descr="s">
          <a:extLst>
            <a:ext uri="{FF2B5EF4-FFF2-40B4-BE49-F238E27FC236}">
              <a16:creationId xmlns:a16="http://schemas.microsoft.com/office/drawing/2014/main" id="{DBDB9FAC-5494-440B-80B4-C3A939C16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276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9525</xdr:colOff>
      <xdr:row>33</xdr:row>
      <xdr:rowOff>190500</xdr:rowOff>
    </xdr:to>
    <xdr:pic>
      <xdr:nvPicPr>
        <xdr:cNvPr id="324" name="Picture 323" descr="s">
          <a:extLst>
            <a:ext uri="{FF2B5EF4-FFF2-40B4-BE49-F238E27FC236}">
              <a16:creationId xmlns:a16="http://schemas.microsoft.com/office/drawing/2014/main" id="{D5BBEAEC-ED7C-49F6-807F-4A12148DC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2769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9525</xdr:colOff>
      <xdr:row>33</xdr:row>
      <xdr:rowOff>190500</xdr:rowOff>
    </xdr:to>
    <xdr:pic>
      <xdr:nvPicPr>
        <xdr:cNvPr id="325" name="Picture 324" descr="s">
          <a:extLst>
            <a:ext uri="{FF2B5EF4-FFF2-40B4-BE49-F238E27FC236}">
              <a16:creationId xmlns:a16="http://schemas.microsoft.com/office/drawing/2014/main" id="{602FCABB-A222-42F4-8E28-40F5D4A3B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2769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47625</xdr:colOff>
      <xdr:row>33</xdr:row>
      <xdr:rowOff>47625</xdr:rowOff>
    </xdr:to>
    <xdr:pic>
      <xdr:nvPicPr>
        <xdr:cNvPr id="326" name="Picture 325" descr="s">
          <a:extLst>
            <a:ext uri="{FF2B5EF4-FFF2-40B4-BE49-F238E27FC236}">
              <a16:creationId xmlns:a16="http://schemas.microsoft.com/office/drawing/2014/main" id="{C3AED483-3148-4D8A-B16B-005458288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276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9525</xdr:colOff>
      <xdr:row>33</xdr:row>
      <xdr:rowOff>190500</xdr:rowOff>
    </xdr:to>
    <xdr:pic>
      <xdr:nvPicPr>
        <xdr:cNvPr id="327" name="Picture 326" descr="s">
          <a:extLst>
            <a:ext uri="{FF2B5EF4-FFF2-40B4-BE49-F238E27FC236}">
              <a16:creationId xmlns:a16="http://schemas.microsoft.com/office/drawing/2014/main" id="{8D07F9B1-3B47-408F-A8CA-BA599B23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27697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28" name="Picture 327" descr="s">
          <a:extLst>
            <a:ext uri="{FF2B5EF4-FFF2-40B4-BE49-F238E27FC236}">
              <a16:creationId xmlns:a16="http://schemas.microsoft.com/office/drawing/2014/main" id="{B880A41D-943E-4272-932B-B815AE419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29" name="AutoShape 328">
          <a:extLst>
            <a:ext uri="{FF2B5EF4-FFF2-40B4-BE49-F238E27FC236}">
              <a16:creationId xmlns:a16="http://schemas.microsoft.com/office/drawing/2014/main" id="{831C834F-3F26-40F6-B2D9-5D736A60814A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30" name="Picture 329" descr="s">
          <a:extLst>
            <a:ext uri="{FF2B5EF4-FFF2-40B4-BE49-F238E27FC236}">
              <a16:creationId xmlns:a16="http://schemas.microsoft.com/office/drawing/2014/main" id="{353EEAB2-1121-4A45-9CC8-D29C3A297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331" name="Picture 330" descr="s">
          <a:extLst>
            <a:ext uri="{FF2B5EF4-FFF2-40B4-BE49-F238E27FC236}">
              <a16:creationId xmlns:a16="http://schemas.microsoft.com/office/drawing/2014/main" id="{9759F931-D18A-40E6-9CD1-9F60A82D1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32" name="AutoShape 331">
          <a:extLst>
            <a:ext uri="{FF2B5EF4-FFF2-40B4-BE49-F238E27FC236}">
              <a16:creationId xmlns:a16="http://schemas.microsoft.com/office/drawing/2014/main" id="{5B20F441-0C3D-4AD1-BC9C-EB01E68D63C9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33" name="Picture 332" descr="s">
          <a:extLst>
            <a:ext uri="{FF2B5EF4-FFF2-40B4-BE49-F238E27FC236}">
              <a16:creationId xmlns:a16="http://schemas.microsoft.com/office/drawing/2014/main" id="{1D9E7237-B5B9-413C-9658-15A607823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34" name="AutoShape 333">
          <a:extLst>
            <a:ext uri="{FF2B5EF4-FFF2-40B4-BE49-F238E27FC236}">
              <a16:creationId xmlns:a16="http://schemas.microsoft.com/office/drawing/2014/main" id="{40BC9934-DADB-44FA-A50E-1567F0B4D21E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35" name="Picture 334" descr="s">
          <a:extLst>
            <a:ext uri="{FF2B5EF4-FFF2-40B4-BE49-F238E27FC236}">
              <a16:creationId xmlns:a16="http://schemas.microsoft.com/office/drawing/2014/main" id="{7C969DE4-6E4D-4705-BD65-322E8D6FB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336" name="Picture 335" descr="s">
          <a:extLst>
            <a:ext uri="{FF2B5EF4-FFF2-40B4-BE49-F238E27FC236}">
              <a16:creationId xmlns:a16="http://schemas.microsoft.com/office/drawing/2014/main" id="{E5B86A00-96DA-4C68-80AF-329FC9AA1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37" name="AutoShape 336">
          <a:extLst>
            <a:ext uri="{FF2B5EF4-FFF2-40B4-BE49-F238E27FC236}">
              <a16:creationId xmlns:a16="http://schemas.microsoft.com/office/drawing/2014/main" id="{56F4E98C-41BD-4923-BAD8-CA9D74437BE7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38" name="Picture 337" descr="s">
          <a:extLst>
            <a:ext uri="{FF2B5EF4-FFF2-40B4-BE49-F238E27FC236}">
              <a16:creationId xmlns:a16="http://schemas.microsoft.com/office/drawing/2014/main" id="{6066AAF6-B93C-4F70-9750-D727C10FA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39" name="AutoShape 338">
          <a:extLst>
            <a:ext uri="{FF2B5EF4-FFF2-40B4-BE49-F238E27FC236}">
              <a16:creationId xmlns:a16="http://schemas.microsoft.com/office/drawing/2014/main" id="{0CF78CEF-DF8A-4D15-B01B-E8FFE7D12AFD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40" name="Picture 339" descr="s">
          <a:extLst>
            <a:ext uri="{FF2B5EF4-FFF2-40B4-BE49-F238E27FC236}">
              <a16:creationId xmlns:a16="http://schemas.microsoft.com/office/drawing/2014/main" id="{6B2FAF8F-30F3-47B0-A3C1-D5E088FFC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41" name="AutoShape 340">
          <a:extLst>
            <a:ext uri="{FF2B5EF4-FFF2-40B4-BE49-F238E27FC236}">
              <a16:creationId xmlns:a16="http://schemas.microsoft.com/office/drawing/2014/main" id="{B2B81E23-49B2-4E44-A885-4DEC1CFD67F4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42" name="Picture 341" descr="s">
          <a:extLst>
            <a:ext uri="{FF2B5EF4-FFF2-40B4-BE49-F238E27FC236}">
              <a16:creationId xmlns:a16="http://schemas.microsoft.com/office/drawing/2014/main" id="{EE4D9D11-BDA1-4F6A-80FD-506F988C4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95250</xdr:colOff>
      <xdr:row>86</xdr:row>
      <xdr:rowOff>342900</xdr:rowOff>
    </xdr:to>
    <xdr:sp macro="" textlink="">
      <xdr:nvSpPr>
        <xdr:cNvPr id="343" name="AutoShape 342">
          <a:extLst>
            <a:ext uri="{FF2B5EF4-FFF2-40B4-BE49-F238E27FC236}">
              <a16:creationId xmlns:a16="http://schemas.microsoft.com/office/drawing/2014/main" id="{C416A22C-1C61-46A7-B858-F54C1DC128C7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44" name="Picture 343" descr="s">
          <a:extLst>
            <a:ext uri="{FF2B5EF4-FFF2-40B4-BE49-F238E27FC236}">
              <a16:creationId xmlns:a16="http://schemas.microsoft.com/office/drawing/2014/main" id="{635ECA76-D64B-4D61-8E12-4A571FCCC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45" name="AutoShape 344">
          <a:extLst>
            <a:ext uri="{FF2B5EF4-FFF2-40B4-BE49-F238E27FC236}">
              <a16:creationId xmlns:a16="http://schemas.microsoft.com/office/drawing/2014/main" id="{B7B6767C-28CA-4A73-B841-F1731CE4D78C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46" name="Picture 345" descr="s">
          <a:extLst>
            <a:ext uri="{FF2B5EF4-FFF2-40B4-BE49-F238E27FC236}">
              <a16:creationId xmlns:a16="http://schemas.microsoft.com/office/drawing/2014/main" id="{5B0408C8-7841-4306-B065-D20A4A0DD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347" name="Picture 346" descr="s">
          <a:extLst>
            <a:ext uri="{FF2B5EF4-FFF2-40B4-BE49-F238E27FC236}">
              <a16:creationId xmlns:a16="http://schemas.microsoft.com/office/drawing/2014/main" id="{50F99D8E-2A6E-481A-869D-F4266E4CB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48" name="AutoShape 347">
          <a:extLst>
            <a:ext uri="{FF2B5EF4-FFF2-40B4-BE49-F238E27FC236}">
              <a16:creationId xmlns:a16="http://schemas.microsoft.com/office/drawing/2014/main" id="{EE4C9D71-71A3-45AD-B776-06B6DE060222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49" name="Picture 348" descr="s">
          <a:extLst>
            <a:ext uri="{FF2B5EF4-FFF2-40B4-BE49-F238E27FC236}">
              <a16:creationId xmlns:a16="http://schemas.microsoft.com/office/drawing/2014/main" id="{D51230F9-0BE1-4786-ADA9-6E4340A37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50" name="AutoShape 349">
          <a:extLst>
            <a:ext uri="{FF2B5EF4-FFF2-40B4-BE49-F238E27FC236}">
              <a16:creationId xmlns:a16="http://schemas.microsoft.com/office/drawing/2014/main" id="{3111CA20-AC41-4F39-B52A-27643CA91E39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51" name="Picture 350" descr="s">
          <a:extLst>
            <a:ext uri="{FF2B5EF4-FFF2-40B4-BE49-F238E27FC236}">
              <a16:creationId xmlns:a16="http://schemas.microsoft.com/office/drawing/2014/main" id="{8D4812F7-B3DA-4A9C-ADED-E6BD3BC54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352" name="Picture 351" descr="s">
          <a:extLst>
            <a:ext uri="{FF2B5EF4-FFF2-40B4-BE49-F238E27FC236}">
              <a16:creationId xmlns:a16="http://schemas.microsoft.com/office/drawing/2014/main" id="{9B599E69-CC0A-49E0-8815-513072B6B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53" name="AutoShape 352">
          <a:extLst>
            <a:ext uri="{FF2B5EF4-FFF2-40B4-BE49-F238E27FC236}">
              <a16:creationId xmlns:a16="http://schemas.microsoft.com/office/drawing/2014/main" id="{C67CCFE5-A9F8-4BF1-B590-18088880DBC7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54" name="Picture 353" descr="s">
          <a:extLst>
            <a:ext uri="{FF2B5EF4-FFF2-40B4-BE49-F238E27FC236}">
              <a16:creationId xmlns:a16="http://schemas.microsoft.com/office/drawing/2014/main" id="{D92DE77F-4038-4E1E-9C48-82040C748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55" name="AutoShape 354">
          <a:extLst>
            <a:ext uri="{FF2B5EF4-FFF2-40B4-BE49-F238E27FC236}">
              <a16:creationId xmlns:a16="http://schemas.microsoft.com/office/drawing/2014/main" id="{063299A5-7228-4E57-A940-E854639F231F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56" name="Picture 355" descr="s">
          <a:extLst>
            <a:ext uri="{FF2B5EF4-FFF2-40B4-BE49-F238E27FC236}">
              <a16:creationId xmlns:a16="http://schemas.microsoft.com/office/drawing/2014/main" id="{1FB386F6-4A99-410E-82DE-73C101D70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561975</xdr:colOff>
      <xdr:row>86</xdr:row>
      <xdr:rowOff>0</xdr:rowOff>
    </xdr:from>
    <xdr:to>
      <xdr:col>7</xdr:col>
      <xdr:colOff>866775</xdr:colOff>
      <xdr:row>86</xdr:row>
      <xdr:rowOff>342900</xdr:rowOff>
    </xdr:to>
    <xdr:sp macro="" textlink="">
      <xdr:nvSpPr>
        <xdr:cNvPr id="357" name="AutoShape 356">
          <a:extLst>
            <a:ext uri="{FF2B5EF4-FFF2-40B4-BE49-F238E27FC236}">
              <a16:creationId xmlns:a16="http://schemas.microsoft.com/office/drawing/2014/main" id="{26F1E1D9-7502-49A0-BA93-6F4068D6EF49}"/>
            </a:ext>
          </a:extLst>
        </xdr:cNvPr>
        <xdr:cNvSpPr>
          <a:spLocks noChangeAspect="1" noChangeArrowheads="1"/>
        </xdr:cNvSpPr>
      </xdr:nvSpPr>
      <xdr:spPr bwMode="auto">
        <a:xfrm>
          <a:off x="8010525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58" name="Picture 357" descr="s">
          <a:extLst>
            <a:ext uri="{FF2B5EF4-FFF2-40B4-BE49-F238E27FC236}">
              <a16:creationId xmlns:a16="http://schemas.microsoft.com/office/drawing/2014/main" id="{B1F24008-F10B-4C13-AEC0-78D78247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95250</xdr:colOff>
      <xdr:row>86</xdr:row>
      <xdr:rowOff>342900</xdr:rowOff>
    </xdr:to>
    <xdr:sp macro="" textlink="">
      <xdr:nvSpPr>
        <xdr:cNvPr id="359" name="AutoShape 358">
          <a:extLst>
            <a:ext uri="{FF2B5EF4-FFF2-40B4-BE49-F238E27FC236}">
              <a16:creationId xmlns:a16="http://schemas.microsoft.com/office/drawing/2014/main" id="{B2DB3627-4B80-4299-86F1-F5DC7793C184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60" name="Picture 359" descr="s">
          <a:extLst>
            <a:ext uri="{FF2B5EF4-FFF2-40B4-BE49-F238E27FC236}">
              <a16:creationId xmlns:a16="http://schemas.microsoft.com/office/drawing/2014/main" id="{36E617ED-09A2-4C5B-A235-A6B80B18F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61" name="AutoShape 360">
          <a:extLst>
            <a:ext uri="{FF2B5EF4-FFF2-40B4-BE49-F238E27FC236}">
              <a16:creationId xmlns:a16="http://schemas.microsoft.com/office/drawing/2014/main" id="{5034F08B-A9DD-43AD-BD48-9FD076D1A755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62" name="Picture 361" descr="s">
          <a:extLst>
            <a:ext uri="{FF2B5EF4-FFF2-40B4-BE49-F238E27FC236}">
              <a16:creationId xmlns:a16="http://schemas.microsoft.com/office/drawing/2014/main" id="{FE0CECE6-DFA5-4D10-B13D-05AE48E6A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363" name="Picture 362" descr="s">
          <a:extLst>
            <a:ext uri="{FF2B5EF4-FFF2-40B4-BE49-F238E27FC236}">
              <a16:creationId xmlns:a16="http://schemas.microsoft.com/office/drawing/2014/main" id="{D294C073-8459-42CC-8E74-D5283B25F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64" name="AutoShape 363">
          <a:extLst>
            <a:ext uri="{FF2B5EF4-FFF2-40B4-BE49-F238E27FC236}">
              <a16:creationId xmlns:a16="http://schemas.microsoft.com/office/drawing/2014/main" id="{4DF7258B-8D90-4904-8B01-47891C567276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65" name="Picture 364" descr="s">
          <a:extLst>
            <a:ext uri="{FF2B5EF4-FFF2-40B4-BE49-F238E27FC236}">
              <a16:creationId xmlns:a16="http://schemas.microsoft.com/office/drawing/2014/main" id="{14CA77E5-6AA1-45F8-A876-86FB90215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66" name="AutoShape 365">
          <a:extLst>
            <a:ext uri="{FF2B5EF4-FFF2-40B4-BE49-F238E27FC236}">
              <a16:creationId xmlns:a16="http://schemas.microsoft.com/office/drawing/2014/main" id="{86654858-D2E9-4CBC-9149-604AE90753FD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67" name="Picture 366" descr="s">
          <a:extLst>
            <a:ext uri="{FF2B5EF4-FFF2-40B4-BE49-F238E27FC236}">
              <a16:creationId xmlns:a16="http://schemas.microsoft.com/office/drawing/2014/main" id="{59F5EC3B-25A3-4A50-A75B-DEBFCF896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368" name="Picture 367" descr="s">
          <a:extLst>
            <a:ext uri="{FF2B5EF4-FFF2-40B4-BE49-F238E27FC236}">
              <a16:creationId xmlns:a16="http://schemas.microsoft.com/office/drawing/2014/main" id="{478FA991-C2CB-4AA1-8093-F8E82B4AC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69" name="AutoShape 368">
          <a:extLst>
            <a:ext uri="{FF2B5EF4-FFF2-40B4-BE49-F238E27FC236}">
              <a16:creationId xmlns:a16="http://schemas.microsoft.com/office/drawing/2014/main" id="{06BB5896-F18B-4343-8235-BB2AE19E939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70" name="Picture 369" descr="s">
          <a:extLst>
            <a:ext uri="{FF2B5EF4-FFF2-40B4-BE49-F238E27FC236}">
              <a16:creationId xmlns:a16="http://schemas.microsoft.com/office/drawing/2014/main" id="{827B689B-857E-4FDA-B955-26C4CC20F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71" name="AutoShape 370">
          <a:extLst>
            <a:ext uri="{FF2B5EF4-FFF2-40B4-BE49-F238E27FC236}">
              <a16:creationId xmlns:a16="http://schemas.microsoft.com/office/drawing/2014/main" id="{F415E751-91F4-4AF1-BF1C-FDB004F0D32E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72" name="Picture 371" descr="s">
          <a:extLst>
            <a:ext uri="{FF2B5EF4-FFF2-40B4-BE49-F238E27FC236}">
              <a16:creationId xmlns:a16="http://schemas.microsoft.com/office/drawing/2014/main" id="{2E1FFFB6-7DEC-4F61-A131-8744546AB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73" name="AutoShape 372">
          <a:extLst>
            <a:ext uri="{FF2B5EF4-FFF2-40B4-BE49-F238E27FC236}">
              <a16:creationId xmlns:a16="http://schemas.microsoft.com/office/drawing/2014/main" id="{B874F543-28F5-483D-96ED-972DDE477600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74" name="Picture 373" descr="s">
          <a:extLst>
            <a:ext uri="{FF2B5EF4-FFF2-40B4-BE49-F238E27FC236}">
              <a16:creationId xmlns:a16="http://schemas.microsoft.com/office/drawing/2014/main" id="{7087CE26-58E1-4929-95BA-A9B493EC5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95250</xdr:colOff>
      <xdr:row>86</xdr:row>
      <xdr:rowOff>342900</xdr:rowOff>
    </xdr:to>
    <xdr:sp macro="" textlink="">
      <xdr:nvSpPr>
        <xdr:cNvPr id="375" name="AutoShape 374">
          <a:extLst>
            <a:ext uri="{FF2B5EF4-FFF2-40B4-BE49-F238E27FC236}">
              <a16:creationId xmlns:a16="http://schemas.microsoft.com/office/drawing/2014/main" id="{F45E36DD-E63F-4342-A258-1448B0A2CEF8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76" name="Picture 375" descr="s">
          <a:extLst>
            <a:ext uri="{FF2B5EF4-FFF2-40B4-BE49-F238E27FC236}">
              <a16:creationId xmlns:a16="http://schemas.microsoft.com/office/drawing/2014/main" id="{94D5B876-8126-4FD5-8085-6C487DD6B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77" name="AutoShape 376">
          <a:extLst>
            <a:ext uri="{FF2B5EF4-FFF2-40B4-BE49-F238E27FC236}">
              <a16:creationId xmlns:a16="http://schemas.microsoft.com/office/drawing/2014/main" id="{7FF499E6-22CF-4179-BFA4-A6ABD8CE717A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78" name="Picture 377" descr="s">
          <a:extLst>
            <a:ext uri="{FF2B5EF4-FFF2-40B4-BE49-F238E27FC236}">
              <a16:creationId xmlns:a16="http://schemas.microsoft.com/office/drawing/2014/main" id="{E9A71EF9-147C-4480-9E76-6BAD004A1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379" name="Picture 378" descr="s">
          <a:extLst>
            <a:ext uri="{FF2B5EF4-FFF2-40B4-BE49-F238E27FC236}">
              <a16:creationId xmlns:a16="http://schemas.microsoft.com/office/drawing/2014/main" id="{C40C38C1-7D65-43FF-8486-68A551D4C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80" name="AutoShape 379">
          <a:extLst>
            <a:ext uri="{FF2B5EF4-FFF2-40B4-BE49-F238E27FC236}">
              <a16:creationId xmlns:a16="http://schemas.microsoft.com/office/drawing/2014/main" id="{494594C2-D779-443F-9C21-B54E15AB4418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81" name="Picture 380" descr="s">
          <a:extLst>
            <a:ext uri="{FF2B5EF4-FFF2-40B4-BE49-F238E27FC236}">
              <a16:creationId xmlns:a16="http://schemas.microsoft.com/office/drawing/2014/main" id="{2AEEC4B1-F5CD-4BEC-B767-6136A9A9D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82" name="AutoShape 381">
          <a:extLst>
            <a:ext uri="{FF2B5EF4-FFF2-40B4-BE49-F238E27FC236}">
              <a16:creationId xmlns:a16="http://schemas.microsoft.com/office/drawing/2014/main" id="{B6D1199D-330C-4D25-A80F-587BE916C0B1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83" name="Picture 382" descr="s">
          <a:extLst>
            <a:ext uri="{FF2B5EF4-FFF2-40B4-BE49-F238E27FC236}">
              <a16:creationId xmlns:a16="http://schemas.microsoft.com/office/drawing/2014/main" id="{DD85F24C-7930-4692-AA42-70CAAFF6C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384" name="Picture 383" descr="s">
          <a:extLst>
            <a:ext uri="{FF2B5EF4-FFF2-40B4-BE49-F238E27FC236}">
              <a16:creationId xmlns:a16="http://schemas.microsoft.com/office/drawing/2014/main" id="{F12D7A57-0B9C-40FC-953C-14FEEFF99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85" name="AutoShape 384">
          <a:extLst>
            <a:ext uri="{FF2B5EF4-FFF2-40B4-BE49-F238E27FC236}">
              <a16:creationId xmlns:a16="http://schemas.microsoft.com/office/drawing/2014/main" id="{C8618073-E955-48B7-A5FB-86DD3B5EEE7E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86" name="Picture 385" descr="s">
          <a:extLst>
            <a:ext uri="{FF2B5EF4-FFF2-40B4-BE49-F238E27FC236}">
              <a16:creationId xmlns:a16="http://schemas.microsoft.com/office/drawing/2014/main" id="{1F769566-7FA7-467B-99BE-3D532650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87" name="AutoShape 386">
          <a:extLst>
            <a:ext uri="{FF2B5EF4-FFF2-40B4-BE49-F238E27FC236}">
              <a16:creationId xmlns:a16="http://schemas.microsoft.com/office/drawing/2014/main" id="{04AE864B-4A79-460D-A4B6-BD9FC47A49D7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88" name="Picture 387" descr="s">
          <a:extLst>
            <a:ext uri="{FF2B5EF4-FFF2-40B4-BE49-F238E27FC236}">
              <a16:creationId xmlns:a16="http://schemas.microsoft.com/office/drawing/2014/main" id="{942EA7E8-1088-42A6-A691-A8967ABEE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89" name="AutoShape 388">
          <a:extLst>
            <a:ext uri="{FF2B5EF4-FFF2-40B4-BE49-F238E27FC236}">
              <a16:creationId xmlns:a16="http://schemas.microsoft.com/office/drawing/2014/main" id="{920D55C5-EF3D-41FE-A168-0A07CA11AFF8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90" name="Picture 389" descr="s">
          <a:extLst>
            <a:ext uri="{FF2B5EF4-FFF2-40B4-BE49-F238E27FC236}">
              <a16:creationId xmlns:a16="http://schemas.microsoft.com/office/drawing/2014/main" id="{18E729BE-8A56-4800-A1FB-81DB91843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95250</xdr:colOff>
      <xdr:row>86</xdr:row>
      <xdr:rowOff>342900</xdr:rowOff>
    </xdr:to>
    <xdr:sp macro="" textlink="">
      <xdr:nvSpPr>
        <xdr:cNvPr id="391" name="AutoShape 390">
          <a:extLst>
            <a:ext uri="{FF2B5EF4-FFF2-40B4-BE49-F238E27FC236}">
              <a16:creationId xmlns:a16="http://schemas.microsoft.com/office/drawing/2014/main" id="{DB64AF2E-54EF-449A-828D-D2CAE7251B4A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92" name="Picture 391" descr="s">
          <a:extLst>
            <a:ext uri="{FF2B5EF4-FFF2-40B4-BE49-F238E27FC236}">
              <a16:creationId xmlns:a16="http://schemas.microsoft.com/office/drawing/2014/main" id="{D6FF94E2-4EE7-4459-8912-61F53C280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93" name="AutoShape 392">
          <a:extLst>
            <a:ext uri="{FF2B5EF4-FFF2-40B4-BE49-F238E27FC236}">
              <a16:creationId xmlns:a16="http://schemas.microsoft.com/office/drawing/2014/main" id="{CF872EAA-86B4-4DD9-938C-6FF04DCDFF01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94" name="Picture 393" descr="s">
          <a:extLst>
            <a:ext uri="{FF2B5EF4-FFF2-40B4-BE49-F238E27FC236}">
              <a16:creationId xmlns:a16="http://schemas.microsoft.com/office/drawing/2014/main" id="{8E0EBC0E-D627-4C4F-88F9-D2460B0F7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395" name="Picture 394" descr="s">
          <a:extLst>
            <a:ext uri="{FF2B5EF4-FFF2-40B4-BE49-F238E27FC236}">
              <a16:creationId xmlns:a16="http://schemas.microsoft.com/office/drawing/2014/main" id="{93EDC2A7-EC99-434B-857F-4A21EFB95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96" name="AutoShape 395">
          <a:extLst>
            <a:ext uri="{FF2B5EF4-FFF2-40B4-BE49-F238E27FC236}">
              <a16:creationId xmlns:a16="http://schemas.microsoft.com/office/drawing/2014/main" id="{FF0A62FF-0464-4FAD-B6C2-CAD67518B4BB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97" name="Picture 396" descr="s">
          <a:extLst>
            <a:ext uri="{FF2B5EF4-FFF2-40B4-BE49-F238E27FC236}">
              <a16:creationId xmlns:a16="http://schemas.microsoft.com/office/drawing/2014/main" id="{006C196C-8438-462B-A599-048102B32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398" name="AutoShape 397">
          <a:extLst>
            <a:ext uri="{FF2B5EF4-FFF2-40B4-BE49-F238E27FC236}">
              <a16:creationId xmlns:a16="http://schemas.microsoft.com/office/drawing/2014/main" id="{A44E77FD-D65B-44F3-ACF4-D66D10FF70B0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399" name="Picture 398" descr="s">
          <a:extLst>
            <a:ext uri="{FF2B5EF4-FFF2-40B4-BE49-F238E27FC236}">
              <a16:creationId xmlns:a16="http://schemas.microsoft.com/office/drawing/2014/main" id="{89EFFD7D-DE1E-4579-ADC4-B565EDB86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400" name="Picture 399" descr="s">
          <a:extLst>
            <a:ext uri="{FF2B5EF4-FFF2-40B4-BE49-F238E27FC236}">
              <a16:creationId xmlns:a16="http://schemas.microsoft.com/office/drawing/2014/main" id="{5B0EB013-8FD2-45BB-82B4-EBD26790A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401" name="AutoShape 400">
          <a:extLst>
            <a:ext uri="{FF2B5EF4-FFF2-40B4-BE49-F238E27FC236}">
              <a16:creationId xmlns:a16="http://schemas.microsoft.com/office/drawing/2014/main" id="{02443913-6F5A-4C90-A9E8-A76DF2AEF042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02" name="Picture 401" descr="s">
          <a:extLst>
            <a:ext uri="{FF2B5EF4-FFF2-40B4-BE49-F238E27FC236}">
              <a16:creationId xmlns:a16="http://schemas.microsoft.com/office/drawing/2014/main" id="{65A223C0-DE7B-42A2-ABC4-A0745A42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403" name="AutoShape 402">
          <a:extLst>
            <a:ext uri="{FF2B5EF4-FFF2-40B4-BE49-F238E27FC236}">
              <a16:creationId xmlns:a16="http://schemas.microsoft.com/office/drawing/2014/main" id="{366A4CEC-0BA7-4C5A-AFCC-A1B61A7E91F0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04" name="Picture 403" descr="s">
          <a:extLst>
            <a:ext uri="{FF2B5EF4-FFF2-40B4-BE49-F238E27FC236}">
              <a16:creationId xmlns:a16="http://schemas.microsoft.com/office/drawing/2014/main" id="{E9055805-600A-4208-A04F-04CC3B3E2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405" name="AutoShape 404">
          <a:extLst>
            <a:ext uri="{FF2B5EF4-FFF2-40B4-BE49-F238E27FC236}">
              <a16:creationId xmlns:a16="http://schemas.microsoft.com/office/drawing/2014/main" id="{A98C02C7-BF3F-49E4-8E08-3B54F598D5B2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06" name="Picture 405" descr="s">
          <a:extLst>
            <a:ext uri="{FF2B5EF4-FFF2-40B4-BE49-F238E27FC236}">
              <a16:creationId xmlns:a16="http://schemas.microsoft.com/office/drawing/2014/main" id="{81CE6C3C-BD75-4998-936E-21B0F3319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95250</xdr:colOff>
      <xdr:row>86</xdr:row>
      <xdr:rowOff>342900</xdr:rowOff>
    </xdr:to>
    <xdr:sp macro="" textlink="">
      <xdr:nvSpPr>
        <xdr:cNvPr id="407" name="AutoShape 406">
          <a:extLst>
            <a:ext uri="{FF2B5EF4-FFF2-40B4-BE49-F238E27FC236}">
              <a16:creationId xmlns:a16="http://schemas.microsoft.com/office/drawing/2014/main" id="{1305ECCB-CEF0-4CF0-A57A-4469A316E7FE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08" name="Picture 407" descr="s">
          <a:extLst>
            <a:ext uri="{FF2B5EF4-FFF2-40B4-BE49-F238E27FC236}">
              <a16:creationId xmlns:a16="http://schemas.microsoft.com/office/drawing/2014/main" id="{E8573AAA-A94F-4BF7-B499-FA6AAA70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409" name="AutoShape 408">
          <a:extLst>
            <a:ext uri="{FF2B5EF4-FFF2-40B4-BE49-F238E27FC236}">
              <a16:creationId xmlns:a16="http://schemas.microsoft.com/office/drawing/2014/main" id="{E85785C8-5E32-4F15-B8FA-6C1A40A4F1A4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10" name="Picture 409" descr="s">
          <a:extLst>
            <a:ext uri="{FF2B5EF4-FFF2-40B4-BE49-F238E27FC236}">
              <a16:creationId xmlns:a16="http://schemas.microsoft.com/office/drawing/2014/main" id="{97825DC7-241A-47EE-BADA-BC6A5E079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411" name="Picture 410" descr="s">
          <a:extLst>
            <a:ext uri="{FF2B5EF4-FFF2-40B4-BE49-F238E27FC236}">
              <a16:creationId xmlns:a16="http://schemas.microsoft.com/office/drawing/2014/main" id="{B2CE7765-D8BA-431D-80D3-4D8D238C3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412" name="AutoShape 411">
          <a:extLst>
            <a:ext uri="{FF2B5EF4-FFF2-40B4-BE49-F238E27FC236}">
              <a16:creationId xmlns:a16="http://schemas.microsoft.com/office/drawing/2014/main" id="{6DAA4310-9D44-4992-BC8F-4DF08FDF6CF6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13" name="Picture 412" descr="s">
          <a:extLst>
            <a:ext uri="{FF2B5EF4-FFF2-40B4-BE49-F238E27FC236}">
              <a16:creationId xmlns:a16="http://schemas.microsoft.com/office/drawing/2014/main" id="{59378511-2A00-493C-9961-D8C0389AB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414" name="AutoShape 413">
          <a:extLst>
            <a:ext uri="{FF2B5EF4-FFF2-40B4-BE49-F238E27FC236}">
              <a16:creationId xmlns:a16="http://schemas.microsoft.com/office/drawing/2014/main" id="{239E6584-ABC1-44F6-A2DE-40AF8E7E9D9C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15" name="Picture 414" descr="s">
          <a:extLst>
            <a:ext uri="{FF2B5EF4-FFF2-40B4-BE49-F238E27FC236}">
              <a16:creationId xmlns:a16="http://schemas.microsoft.com/office/drawing/2014/main" id="{720533E3-6B99-4699-B1D9-595D93ACE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416" name="Picture 415" descr="s">
          <a:extLst>
            <a:ext uri="{FF2B5EF4-FFF2-40B4-BE49-F238E27FC236}">
              <a16:creationId xmlns:a16="http://schemas.microsoft.com/office/drawing/2014/main" id="{17042C76-CD63-4C53-9B96-077FFF656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417" name="AutoShape 416">
          <a:extLst>
            <a:ext uri="{FF2B5EF4-FFF2-40B4-BE49-F238E27FC236}">
              <a16:creationId xmlns:a16="http://schemas.microsoft.com/office/drawing/2014/main" id="{8185A628-5F39-4F15-9903-1A091136BA57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18" name="Picture 417" descr="s">
          <a:extLst>
            <a:ext uri="{FF2B5EF4-FFF2-40B4-BE49-F238E27FC236}">
              <a16:creationId xmlns:a16="http://schemas.microsoft.com/office/drawing/2014/main" id="{7ABB0B8C-7C95-42C7-8B19-53833E70B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419" name="AutoShape 418">
          <a:extLst>
            <a:ext uri="{FF2B5EF4-FFF2-40B4-BE49-F238E27FC236}">
              <a16:creationId xmlns:a16="http://schemas.microsoft.com/office/drawing/2014/main" id="{005923AC-1EAA-4A6B-8557-B1204ECF56A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20" name="Picture 419" descr="s">
          <a:extLst>
            <a:ext uri="{FF2B5EF4-FFF2-40B4-BE49-F238E27FC236}">
              <a16:creationId xmlns:a16="http://schemas.microsoft.com/office/drawing/2014/main" id="{CE7B9070-0C3D-48F1-8088-8E32BE987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421" name="AutoShape 420">
          <a:extLst>
            <a:ext uri="{FF2B5EF4-FFF2-40B4-BE49-F238E27FC236}">
              <a16:creationId xmlns:a16="http://schemas.microsoft.com/office/drawing/2014/main" id="{A36D37BE-E5D9-465B-ABEE-1EB5B672671E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22" name="Picture 421" descr="s">
          <a:extLst>
            <a:ext uri="{FF2B5EF4-FFF2-40B4-BE49-F238E27FC236}">
              <a16:creationId xmlns:a16="http://schemas.microsoft.com/office/drawing/2014/main" id="{F904342C-401B-4ED8-8DEE-F183516FE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95250</xdr:colOff>
      <xdr:row>86</xdr:row>
      <xdr:rowOff>342900</xdr:rowOff>
    </xdr:to>
    <xdr:sp macro="" textlink="">
      <xdr:nvSpPr>
        <xdr:cNvPr id="423" name="AutoShape 422">
          <a:extLst>
            <a:ext uri="{FF2B5EF4-FFF2-40B4-BE49-F238E27FC236}">
              <a16:creationId xmlns:a16="http://schemas.microsoft.com/office/drawing/2014/main" id="{71C5E1E1-8A8F-45F9-947E-1569BC1BD5BB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24" name="Picture 423" descr="s">
          <a:extLst>
            <a:ext uri="{FF2B5EF4-FFF2-40B4-BE49-F238E27FC236}">
              <a16:creationId xmlns:a16="http://schemas.microsoft.com/office/drawing/2014/main" id="{C36705FC-4AA7-4B30-BD67-D15E85FF4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425" name="AutoShape 424">
          <a:extLst>
            <a:ext uri="{FF2B5EF4-FFF2-40B4-BE49-F238E27FC236}">
              <a16:creationId xmlns:a16="http://schemas.microsoft.com/office/drawing/2014/main" id="{93B8A3EB-F396-431C-90BF-B58B4654F07B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26" name="Picture 425" descr="s">
          <a:extLst>
            <a:ext uri="{FF2B5EF4-FFF2-40B4-BE49-F238E27FC236}">
              <a16:creationId xmlns:a16="http://schemas.microsoft.com/office/drawing/2014/main" id="{E1C6BC14-BF87-4945-A178-64F40D49B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427" name="Picture 426" descr="s">
          <a:extLst>
            <a:ext uri="{FF2B5EF4-FFF2-40B4-BE49-F238E27FC236}">
              <a16:creationId xmlns:a16="http://schemas.microsoft.com/office/drawing/2014/main" id="{D509BF6A-DB2B-4F2C-B9CF-29D291869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428" name="AutoShape 427">
          <a:extLst>
            <a:ext uri="{FF2B5EF4-FFF2-40B4-BE49-F238E27FC236}">
              <a16:creationId xmlns:a16="http://schemas.microsoft.com/office/drawing/2014/main" id="{678580E0-4598-45F4-9D7F-1917C5BACBBC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29" name="Picture 428" descr="s">
          <a:extLst>
            <a:ext uri="{FF2B5EF4-FFF2-40B4-BE49-F238E27FC236}">
              <a16:creationId xmlns:a16="http://schemas.microsoft.com/office/drawing/2014/main" id="{650D4AC3-92E7-499D-B8A6-52696BB67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430" name="AutoShape 429">
          <a:extLst>
            <a:ext uri="{FF2B5EF4-FFF2-40B4-BE49-F238E27FC236}">
              <a16:creationId xmlns:a16="http://schemas.microsoft.com/office/drawing/2014/main" id="{81A3231F-B8EB-4832-B334-255126ADBB10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31" name="Picture 430" descr="s">
          <a:extLst>
            <a:ext uri="{FF2B5EF4-FFF2-40B4-BE49-F238E27FC236}">
              <a16:creationId xmlns:a16="http://schemas.microsoft.com/office/drawing/2014/main" id="{E902309D-D27A-4EE5-9428-2300B85FC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432" name="Picture 431" descr="s">
          <a:extLst>
            <a:ext uri="{FF2B5EF4-FFF2-40B4-BE49-F238E27FC236}">
              <a16:creationId xmlns:a16="http://schemas.microsoft.com/office/drawing/2014/main" id="{B8885D86-8985-434C-B429-242D33E6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433" name="AutoShape 432">
          <a:extLst>
            <a:ext uri="{FF2B5EF4-FFF2-40B4-BE49-F238E27FC236}">
              <a16:creationId xmlns:a16="http://schemas.microsoft.com/office/drawing/2014/main" id="{52692B9B-8D1A-4701-B56D-B29CB3B94CB4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34" name="Picture 433" descr="s">
          <a:extLst>
            <a:ext uri="{FF2B5EF4-FFF2-40B4-BE49-F238E27FC236}">
              <a16:creationId xmlns:a16="http://schemas.microsoft.com/office/drawing/2014/main" id="{6FC91E47-646F-4B91-805D-3295C1A2A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435" name="AutoShape 434">
          <a:extLst>
            <a:ext uri="{FF2B5EF4-FFF2-40B4-BE49-F238E27FC236}">
              <a16:creationId xmlns:a16="http://schemas.microsoft.com/office/drawing/2014/main" id="{9553D982-E7BD-4FFC-8FF3-55DF728F5159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36" name="Picture 435" descr="s">
          <a:extLst>
            <a:ext uri="{FF2B5EF4-FFF2-40B4-BE49-F238E27FC236}">
              <a16:creationId xmlns:a16="http://schemas.microsoft.com/office/drawing/2014/main" id="{8941A0E0-4A33-471A-93FC-76C8A14B7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342900</xdr:rowOff>
    </xdr:to>
    <xdr:sp macro="" textlink="">
      <xdr:nvSpPr>
        <xdr:cNvPr id="437" name="AutoShape 436">
          <a:extLst>
            <a:ext uri="{FF2B5EF4-FFF2-40B4-BE49-F238E27FC236}">
              <a16:creationId xmlns:a16="http://schemas.microsoft.com/office/drawing/2014/main" id="{D98BB42F-ECD3-47DC-B795-7CCAD1F3D76F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38" name="Picture 437" descr="s">
          <a:extLst>
            <a:ext uri="{FF2B5EF4-FFF2-40B4-BE49-F238E27FC236}">
              <a16:creationId xmlns:a16="http://schemas.microsoft.com/office/drawing/2014/main" id="{8C375C70-654C-4454-86CD-328EA53CA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95250</xdr:colOff>
      <xdr:row>86</xdr:row>
      <xdr:rowOff>333375</xdr:rowOff>
    </xdr:to>
    <xdr:sp macro="" textlink="">
      <xdr:nvSpPr>
        <xdr:cNvPr id="439" name="AutoShape 438">
          <a:extLst>
            <a:ext uri="{FF2B5EF4-FFF2-40B4-BE49-F238E27FC236}">
              <a16:creationId xmlns:a16="http://schemas.microsoft.com/office/drawing/2014/main" id="{87930409-FAA8-4543-BACD-EC10A9F93677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40" name="Picture 439" descr="s">
          <a:extLst>
            <a:ext uri="{FF2B5EF4-FFF2-40B4-BE49-F238E27FC236}">
              <a16:creationId xmlns:a16="http://schemas.microsoft.com/office/drawing/2014/main" id="{D0CB15E9-3BAA-46E8-A836-6EC7A675C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333375</xdr:rowOff>
    </xdr:to>
    <xdr:sp macro="" textlink="">
      <xdr:nvSpPr>
        <xdr:cNvPr id="441" name="AutoShape 440">
          <a:extLst>
            <a:ext uri="{FF2B5EF4-FFF2-40B4-BE49-F238E27FC236}">
              <a16:creationId xmlns:a16="http://schemas.microsoft.com/office/drawing/2014/main" id="{2B3B384F-9632-4FC8-8BE5-7A3DC14B5C2A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42" name="Picture 441" descr="s">
          <a:extLst>
            <a:ext uri="{FF2B5EF4-FFF2-40B4-BE49-F238E27FC236}">
              <a16:creationId xmlns:a16="http://schemas.microsoft.com/office/drawing/2014/main" id="{81BCF19F-9006-43E4-9606-23824FA61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443" name="Picture 442" descr="s">
          <a:extLst>
            <a:ext uri="{FF2B5EF4-FFF2-40B4-BE49-F238E27FC236}">
              <a16:creationId xmlns:a16="http://schemas.microsoft.com/office/drawing/2014/main" id="{74AFB159-7976-4262-8080-A05024C90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333375</xdr:rowOff>
    </xdr:to>
    <xdr:sp macro="" textlink="">
      <xdr:nvSpPr>
        <xdr:cNvPr id="444" name="AutoShape 443">
          <a:extLst>
            <a:ext uri="{FF2B5EF4-FFF2-40B4-BE49-F238E27FC236}">
              <a16:creationId xmlns:a16="http://schemas.microsoft.com/office/drawing/2014/main" id="{3B51A114-14C4-43E2-A93C-E51933E53674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45" name="Picture 444" descr="s">
          <a:extLst>
            <a:ext uri="{FF2B5EF4-FFF2-40B4-BE49-F238E27FC236}">
              <a16:creationId xmlns:a16="http://schemas.microsoft.com/office/drawing/2014/main" id="{64D43407-08E7-439B-A586-C835F8869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333375</xdr:rowOff>
    </xdr:to>
    <xdr:sp macro="" textlink="">
      <xdr:nvSpPr>
        <xdr:cNvPr id="446" name="AutoShape 445">
          <a:extLst>
            <a:ext uri="{FF2B5EF4-FFF2-40B4-BE49-F238E27FC236}">
              <a16:creationId xmlns:a16="http://schemas.microsoft.com/office/drawing/2014/main" id="{27F22428-1D8C-4E4D-983C-6944A921D261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47" name="Picture 446" descr="s">
          <a:extLst>
            <a:ext uri="{FF2B5EF4-FFF2-40B4-BE49-F238E27FC236}">
              <a16:creationId xmlns:a16="http://schemas.microsoft.com/office/drawing/2014/main" id="{5B2F76E6-5A09-4150-829C-048D26A14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448" name="Picture 447" descr="s">
          <a:extLst>
            <a:ext uri="{FF2B5EF4-FFF2-40B4-BE49-F238E27FC236}">
              <a16:creationId xmlns:a16="http://schemas.microsoft.com/office/drawing/2014/main" id="{ADDED43D-3CA2-4738-9E95-04CE12691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333375</xdr:rowOff>
    </xdr:to>
    <xdr:sp macro="" textlink="">
      <xdr:nvSpPr>
        <xdr:cNvPr id="449" name="AutoShape 448">
          <a:extLst>
            <a:ext uri="{FF2B5EF4-FFF2-40B4-BE49-F238E27FC236}">
              <a16:creationId xmlns:a16="http://schemas.microsoft.com/office/drawing/2014/main" id="{C519099F-F562-4969-ACEF-508587A46846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50" name="Picture 449" descr="s">
          <a:extLst>
            <a:ext uri="{FF2B5EF4-FFF2-40B4-BE49-F238E27FC236}">
              <a16:creationId xmlns:a16="http://schemas.microsoft.com/office/drawing/2014/main" id="{3E1D0461-D29F-41FF-A107-41A21BF25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333375</xdr:rowOff>
    </xdr:to>
    <xdr:sp macro="" textlink="">
      <xdr:nvSpPr>
        <xdr:cNvPr id="451" name="AutoShape 450">
          <a:extLst>
            <a:ext uri="{FF2B5EF4-FFF2-40B4-BE49-F238E27FC236}">
              <a16:creationId xmlns:a16="http://schemas.microsoft.com/office/drawing/2014/main" id="{4700859E-C9D0-47FB-B5B6-E754AA81CE37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342900</xdr:rowOff>
    </xdr:to>
    <xdr:pic>
      <xdr:nvPicPr>
        <xdr:cNvPr id="452" name="Picture 451" descr="s">
          <a:extLst>
            <a:ext uri="{FF2B5EF4-FFF2-40B4-BE49-F238E27FC236}">
              <a16:creationId xmlns:a16="http://schemas.microsoft.com/office/drawing/2014/main" id="{E175649F-20D1-4A85-BCB4-2CCA7B8B6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333375</xdr:rowOff>
    </xdr:to>
    <xdr:sp macro="" textlink="">
      <xdr:nvSpPr>
        <xdr:cNvPr id="453" name="AutoShape 452">
          <a:extLst>
            <a:ext uri="{FF2B5EF4-FFF2-40B4-BE49-F238E27FC236}">
              <a16:creationId xmlns:a16="http://schemas.microsoft.com/office/drawing/2014/main" id="{69205E19-7B7D-403F-8EDE-28EBC5192B4F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87</xdr:row>
      <xdr:rowOff>104775</xdr:rowOff>
    </xdr:to>
    <xdr:pic>
      <xdr:nvPicPr>
        <xdr:cNvPr id="454" name="Picture 453" descr="s">
          <a:extLst>
            <a:ext uri="{FF2B5EF4-FFF2-40B4-BE49-F238E27FC236}">
              <a16:creationId xmlns:a16="http://schemas.microsoft.com/office/drawing/2014/main" id="{95EEB938-12D2-4ABE-B592-867E9B12F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95250</xdr:colOff>
      <xdr:row>86</xdr:row>
      <xdr:rowOff>400050</xdr:rowOff>
    </xdr:to>
    <xdr:sp macro="" textlink="">
      <xdr:nvSpPr>
        <xdr:cNvPr id="455" name="AutoShape 454">
          <a:extLst>
            <a:ext uri="{FF2B5EF4-FFF2-40B4-BE49-F238E27FC236}">
              <a16:creationId xmlns:a16="http://schemas.microsoft.com/office/drawing/2014/main" id="{813C341B-5416-472E-AB68-D8899E873604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952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87</xdr:row>
      <xdr:rowOff>104775</xdr:rowOff>
    </xdr:to>
    <xdr:pic>
      <xdr:nvPicPr>
        <xdr:cNvPr id="456" name="Picture 455" descr="s">
          <a:extLst>
            <a:ext uri="{FF2B5EF4-FFF2-40B4-BE49-F238E27FC236}">
              <a16:creationId xmlns:a16="http://schemas.microsoft.com/office/drawing/2014/main" id="{4BA82A78-A8EA-4367-8857-0C8E62F65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87</xdr:row>
      <xdr:rowOff>104775</xdr:rowOff>
    </xdr:to>
    <xdr:sp macro="" textlink="">
      <xdr:nvSpPr>
        <xdr:cNvPr id="457" name="AutoShape 456">
          <a:extLst>
            <a:ext uri="{FF2B5EF4-FFF2-40B4-BE49-F238E27FC236}">
              <a16:creationId xmlns:a16="http://schemas.microsoft.com/office/drawing/2014/main" id="{E6459DE5-CD8A-4E9D-88FD-DB51C9791ED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87</xdr:row>
      <xdr:rowOff>104775</xdr:rowOff>
    </xdr:to>
    <xdr:pic>
      <xdr:nvPicPr>
        <xdr:cNvPr id="458" name="Picture 457" descr="s">
          <a:extLst>
            <a:ext uri="{FF2B5EF4-FFF2-40B4-BE49-F238E27FC236}">
              <a16:creationId xmlns:a16="http://schemas.microsoft.com/office/drawing/2014/main" id="{8A032ECE-DD98-4B88-A1F8-0D90C2D88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87</xdr:row>
      <xdr:rowOff>0</xdr:rowOff>
    </xdr:to>
    <xdr:pic>
      <xdr:nvPicPr>
        <xdr:cNvPr id="459" name="Picture 458" descr="s">
          <a:extLst>
            <a:ext uri="{FF2B5EF4-FFF2-40B4-BE49-F238E27FC236}">
              <a16:creationId xmlns:a16="http://schemas.microsoft.com/office/drawing/2014/main" id="{F7346CFD-BDEA-4F8D-A996-A188B7883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87</xdr:row>
      <xdr:rowOff>104775</xdr:rowOff>
    </xdr:to>
    <xdr:sp macro="" textlink="">
      <xdr:nvSpPr>
        <xdr:cNvPr id="460" name="AutoShape 459">
          <a:extLst>
            <a:ext uri="{FF2B5EF4-FFF2-40B4-BE49-F238E27FC236}">
              <a16:creationId xmlns:a16="http://schemas.microsoft.com/office/drawing/2014/main" id="{DCA419AF-F235-41DF-B7EB-1B1333904831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87</xdr:row>
      <xdr:rowOff>104775</xdr:rowOff>
    </xdr:to>
    <xdr:pic>
      <xdr:nvPicPr>
        <xdr:cNvPr id="461" name="Picture 460" descr="s">
          <a:extLst>
            <a:ext uri="{FF2B5EF4-FFF2-40B4-BE49-F238E27FC236}">
              <a16:creationId xmlns:a16="http://schemas.microsoft.com/office/drawing/2014/main" id="{1530EBE9-781C-49CF-AEE6-F03CBD668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87</xdr:row>
      <xdr:rowOff>104775</xdr:rowOff>
    </xdr:to>
    <xdr:sp macro="" textlink="">
      <xdr:nvSpPr>
        <xdr:cNvPr id="462" name="AutoShape 461">
          <a:extLst>
            <a:ext uri="{FF2B5EF4-FFF2-40B4-BE49-F238E27FC236}">
              <a16:creationId xmlns:a16="http://schemas.microsoft.com/office/drawing/2014/main" id="{1D00F181-6C13-4637-9A30-8346FF35B819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87</xdr:row>
      <xdr:rowOff>104775</xdr:rowOff>
    </xdr:to>
    <xdr:pic>
      <xdr:nvPicPr>
        <xdr:cNvPr id="463" name="Picture 462" descr="s">
          <a:extLst>
            <a:ext uri="{FF2B5EF4-FFF2-40B4-BE49-F238E27FC236}">
              <a16:creationId xmlns:a16="http://schemas.microsoft.com/office/drawing/2014/main" id="{8566F043-29A6-4C3F-8E94-6C0FE4AAF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87</xdr:row>
      <xdr:rowOff>0</xdr:rowOff>
    </xdr:to>
    <xdr:pic>
      <xdr:nvPicPr>
        <xdr:cNvPr id="464" name="Picture 463" descr="s">
          <a:extLst>
            <a:ext uri="{FF2B5EF4-FFF2-40B4-BE49-F238E27FC236}">
              <a16:creationId xmlns:a16="http://schemas.microsoft.com/office/drawing/2014/main" id="{503D7C68-3A89-4343-A7E0-B987DFA32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87</xdr:row>
      <xdr:rowOff>104775</xdr:rowOff>
    </xdr:to>
    <xdr:sp macro="" textlink="">
      <xdr:nvSpPr>
        <xdr:cNvPr id="465" name="AutoShape 464">
          <a:extLst>
            <a:ext uri="{FF2B5EF4-FFF2-40B4-BE49-F238E27FC236}">
              <a16:creationId xmlns:a16="http://schemas.microsoft.com/office/drawing/2014/main" id="{F55F1FED-F2D2-48A0-AC98-589849BC3248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87</xdr:row>
      <xdr:rowOff>104775</xdr:rowOff>
    </xdr:to>
    <xdr:pic>
      <xdr:nvPicPr>
        <xdr:cNvPr id="466" name="Picture 465" descr="s">
          <a:extLst>
            <a:ext uri="{FF2B5EF4-FFF2-40B4-BE49-F238E27FC236}">
              <a16:creationId xmlns:a16="http://schemas.microsoft.com/office/drawing/2014/main" id="{2DAD9E54-2A70-4A32-A7C5-C7127D1E6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87</xdr:row>
      <xdr:rowOff>104775</xdr:rowOff>
    </xdr:to>
    <xdr:sp macro="" textlink="">
      <xdr:nvSpPr>
        <xdr:cNvPr id="467" name="AutoShape 466">
          <a:extLst>
            <a:ext uri="{FF2B5EF4-FFF2-40B4-BE49-F238E27FC236}">
              <a16:creationId xmlns:a16="http://schemas.microsoft.com/office/drawing/2014/main" id="{58AFE417-6527-435B-A9C8-9353559CBA61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87</xdr:row>
      <xdr:rowOff>104775</xdr:rowOff>
    </xdr:to>
    <xdr:pic>
      <xdr:nvPicPr>
        <xdr:cNvPr id="468" name="Picture 467" descr="s">
          <a:extLst>
            <a:ext uri="{FF2B5EF4-FFF2-40B4-BE49-F238E27FC236}">
              <a16:creationId xmlns:a16="http://schemas.microsoft.com/office/drawing/2014/main" id="{FAAAA073-EA9A-4BC4-B2E0-B67CD8416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87</xdr:row>
      <xdr:rowOff>104775</xdr:rowOff>
    </xdr:to>
    <xdr:sp macro="" textlink="">
      <xdr:nvSpPr>
        <xdr:cNvPr id="469" name="AutoShape 468">
          <a:extLst>
            <a:ext uri="{FF2B5EF4-FFF2-40B4-BE49-F238E27FC236}">
              <a16:creationId xmlns:a16="http://schemas.microsoft.com/office/drawing/2014/main" id="{A1D69F62-6C8B-408B-A0F9-B91AB8140AF1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190500</xdr:rowOff>
    </xdr:to>
    <xdr:pic>
      <xdr:nvPicPr>
        <xdr:cNvPr id="470" name="Picture 469" descr="s">
          <a:extLst>
            <a:ext uri="{FF2B5EF4-FFF2-40B4-BE49-F238E27FC236}">
              <a16:creationId xmlns:a16="http://schemas.microsoft.com/office/drawing/2014/main" id="{1C0B7209-70BC-4D8C-9F82-6BA8B7767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95250</xdr:colOff>
      <xdr:row>86</xdr:row>
      <xdr:rowOff>95250</xdr:rowOff>
    </xdr:to>
    <xdr:sp macro="" textlink="">
      <xdr:nvSpPr>
        <xdr:cNvPr id="471" name="AutoShape 470">
          <a:extLst>
            <a:ext uri="{FF2B5EF4-FFF2-40B4-BE49-F238E27FC236}">
              <a16:creationId xmlns:a16="http://schemas.microsoft.com/office/drawing/2014/main" id="{BAB77ACE-E909-4E58-952F-1064113C96D1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190500</xdr:rowOff>
    </xdr:to>
    <xdr:pic>
      <xdr:nvPicPr>
        <xdr:cNvPr id="472" name="Picture 471" descr="s">
          <a:extLst>
            <a:ext uri="{FF2B5EF4-FFF2-40B4-BE49-F238E27FC236}">
              <a16:creationId xmlns:a16="http://schemas.microsoft.com/office/drawing/2014/main" id="{4F2B8E2D-FF11-49E4-B13A-366A8F713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304800</xdr:rowOff>
    </xdr:to>
    <xdr:sp macro="" textlink="">
      <xdr:nvSpPr>
        <xdr:cNvPr id="473" name="AutoShape 472">
          <a:extLst>
            <a:ext uri="{FF2B5EF4-FFF2-40B4-BE49-F238E27FC236}">
              <a16:creationId xmlns:a16="http://schemas.microsoft.com/office/drawing/2014/main" id="{0F0E9846-6A70-4340-9FBA-C51C22F068F4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190500</xdr:rowOff>
    </xdr:to>
    <xdr:pic>
      <xdr:nvPicPr>
        <xdr:cNvPr id="474" name="Picture 473" descr="s">
          <a:extLst>
            <a:ext uri="{FF2B5EF4-FFF2-40B4-BE49-F238E27FC236}">
              <a16:creationId xmlns:a16="http://schemas.microsoft.com/office/drawing/2014/main" id="{0E96F276-E06B-4983-AC8C-E559E5002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475" name="Picture 474" descr="s">
          <a:extLst>
            <a:ext uri="{FF2B5EF4-FFF2-40B4-BE49-F238E27FC236}">
              <a16:creationId xmlns:a16="http://schemas.microsoft.com/office/drawing/2014/main" id="{AB3DF9B8-E23B-4A24-968C-F3FA5B86D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304800</xdr:rowOff>
    </xdr:to>
    <xdr:sp macro="" textlink="">
      <xdr:nvSpPr>
        <xdr:cNvPr id="476" name="AutoShape 475">
          <a:extLst>
            <a:ext uri="{FF2B5EF4-FFF2-40B4-BE49-F238E27FC236}">
              <a16:creationId xmlns:a16="http://schemas.microsoft.com/office/drawing/2014/main" id="{7D7E696B-0BA6-43D3-8515-E19F10C8608B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190500</xdr:rowOff>
    </xdr:to>
    <xdr:pic>
      <xdr:nvPicPr>
        <xdr:cNvPr id="477" name="Picture 476" descr="s">
          <a:extLst>
            <a:ext uri="{FF2B5EF4-FFF2-40B4-BE49-F238E27FC236}">
              <a16:creationId xmlns:a16="http://schemas.microsoft.com/office/drawing/2014/main" id="{B6E3FFDF-A5C3-4094-B45B-46F2E06C9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304800</xdr:rowOff>
    </xdr:to>
    <xdr:sp macro="" textlink="">
      <xdr:nvSpPr>
        <xdr:cNvPr id="478" name="AutoShape 477">
          <a:extLst>
            <a:ext uri="{FF2B5EF4-FFF2-40B4-BE49-F238E27FC236}">
              <a16:creationId xmlns:a16="http://schemas.microsoft.com/office/drawing/2014/main" id="{EA541743-8BCD-43E8-9DFA-49FE1E1612A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190500</xdr:rowOff>
    </xdr:to>
    <xdr:pic>
      <xdr:nvPicPr>
        <xdr:cNvPr id="479" name="Picture 478" descr="s">
          <a:extLst>
            <a:ext uri="{FF2B5EF4-FFF2-40B4-BE49-F238E27FC236}">
              <a16:creationId xmlns:a16="http://schemas.microsoft.com/office/drawing/2014/main" id="{C6E0D112-D476-460A-BA47-8989EF75C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480" name="Picture 479" descr="s">
          <a:extLst>
            <a:ext uri="{FF2B5EF4-FFF2-40B4-BE49-F238E27FC236}">
              <a16:creationId xmlns:a16="http://schemas.microsoft.com/office/drawing/2014/main" id="{609C197C-434D-4A1A-98DF-9E9C99175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86</xdr:row>
      <xdr:rowOff>304800</xdr:rowOff>
    </xdr:to>
    <xdr:sp macro="" textlink="">
      <xdr:nvSpPr>
        <xdr:cNvPr id="481" name="AutoShape 480">
          <a:extLst>
            <a:ext uri="{FF2B5EF4-FFF2-40B4-BE49-F238E27FC236}">
              <a16:creationId xmlns:a16="http://schemas.microsoft.com/office/drawing/2014/main" id="{2233E7CF-E5B0-419F-8C43-3A5F373469A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9448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190500</xdr:rowOff>
    </xdr:to>
    <xdr:pic>
      <xdr:nvPicPr>
        <xdr:cNvPr id="482" name="Picture 481" descr="s">
          <a:extLst>
            <a:ext uri="{FF2B5EF4-FFF2-40B4-BE49-F238E27FC236}">
              <a16:creationId xmlns:a16="http://schemas.microsoft.com/office/drawing/2014/main" id="{4FAF2304-BAFB-4205-8C6F-19724F3F6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190500</xdr:rowOff>
    </xdr:to>
    <xdr:pic>
      <xdr:nvPicPr>
        <xdr:cNvPr id="483" name="Picture 482" descr="s">
          <a:extLst>
            <a:ext uri="{FF2B5EF4-FFF2-40B4-BE49-F238E27FC236}">
              <a16:creationId xmlns:a16="http://schemas.microsoft.com/office/drawing/2014/main" id="{6D0062CC-1298-4F11-8E47-E8D2677A0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190500</xdr:rowOff>
    </xdr:to>
    <xdr:pic>
      <xdr:nvPicPr>
        <xdr:cNvPr id="484" name="Picture 483" descr="s">
          <a:extLst>
            <a:ext uri="{FF2B5EF4-FFF2-40B4-BE49-F238E27FC236}">
              <a16:creationId xmlns:a16="http://schemas.microsoft.com/office/drawing/2014/main" id="{8264AE45-29CA-4972-A850-2E99BA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190500</xdr:rowOff>
    </xdr:to>
    <xdr:pic>
      <xdr:nvPicPr>
        <xdr:cNvPr id="485" name="Picture 484" descr="s">
          <a:extLst>
            <a:ext uri="{FF2B5EF4-FFF2-40B4-BE49-F238E27FC236}">
              <a16:creationId xmlns:a16="http://schemas.microsoft.com/office/drawing/2014/main" id="{AFD8CB2E-DA55-4BC4-8B75-CD8D033B6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486" name="Picture 485" descr="s">
          <a:extLst>
            <a:ext uri="{FF2B5EF4-FFF2-40B4-BE49-F238E27FC236}">
              <a16:creationId xmlns:a16="http://schemas.microsoft.com/office/drawing/2014/main" id="{00BFA7AF-8CB5-45B4-8067-ACC5B8EAC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190500</xdr:rowOff>
    </xdr:to>
    <xdr:pic>
      <xdr:nvPicPr>
        <xdr:cNvPr id="487" name="Picture 486" descr="s">
          <a:extLst>
            <a:ext uri="{FF2B5EF4-FFF2-40B4-BE49-F238E27FC236}">
              <a16:creationId xmlns:a16="http://schemas.microsoft.com/office/drawing/2014/main" id="{FDBB8765-192D-44BA-87DC-F95ED42C2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190500</xdr:rowOff>
    </xdr:to>
    <xdr:pic>
      <xdr:nvPicPr>
        <xdr:cNvPr id="488" name="Picture 487" descr="s">
          <a:extLst>
            <a:ext uri="{FF2B5EF4-FFF2-40B4-BE49-F238E27FC236}">
              <a16:creationId xmlns:a16="http://schemas.microsoft.com/office/drawing/2014/main" id="{FC1C75AA-8F56-4FA1-B21A-58645D020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47625</xdr:colOff>
      <xdr:row>86</xdr:row>
      <xdr:rowOff>47625</xdr:rowOff>
    </xdr:to>
    <xdr:pic>
      <xdr:nvPicPr>
        <xdr:cNvPr id="489" name="Picture 488" descr="s">
          <a:extLst>
            <a:ext uri="{FF2B5EF4-FFF2-40B4-BE49-F238E27FC236}">
              <a16:creationId xmlns:a16="http://schemas.microsoft.com/office/drawing/2014/main" id="{E0559F6B-6B27-47B6-A2FD-9514A2F48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9525</xdr:colOff>
      <xdr:row>86</xdr:row>
      <xdr:rowOff>190500</xdr:rowOff>
    </xdr:to>
    <xdr:pic>
      <xdr:nvPicPr>
        <xdr:cNvPr id="490" name="Picture 489" descr="s">
          <a:extLst>
            <a:ext uri="{FF2B5EF4-FFF2-40B4-BE49-F238E27FC236}">
              <a16:creationId xmlns:a16="http://schemas.microsoft.com/office/drawing/2014/main" id="{F02FA922-AE4A-487A-A250-48C18FA91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491" name="Picture 490" descr="s">
          <a:extLst>
            <a:ext uri="{FF2B5EF4-FFF2-40B4-BE49-F238E27FC236}">
              <a16:creationId xmlns:a16="http://schemas.microsoft.com/office/drawing/2014/main" id="{49F688D6-AE48-4246-8962-D9990C16A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492" name="AutoShape 491">
          <a:extLst>
            <a:ext uri="{FF2B5EF4-FFF2-40B4-BE49-F238E27FC236}">
              <a16:creationId xmlns:a16="http://schemas.microsoft.com/office/drawing/2014/main" id="{D323C3B3-A095-40D7-B471-47768D83F454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493" name="Picture 492" descr="s">
          <a:extLst>
            <a:ext uri="{FF2B5EF4-FFF2-40B4-BE49-F238E27FC236}">
              <a16:creationId xmlns:a16="http://schemas.microsoft.com/office/drawing/2014/main" id="{21908C96-7810-41D6-8AAD-747CC3D80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494" name="Picture 493" descr="s">
          <a:extLst>
            <a:ext uri="{FF2B5EF4-FFF2-40B4-BE49-F238E27FC236}">
              <a16:creationId xmlns:a16="http://schemas.microsoft.com/office/drawing/2014/main" id="{668FD3D4-00B3-4639-AF2E-B85323C8A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495" name="AutoShape 494">
          <a:extLst>
            <a:ext uri="{FF2B5EF4-FFF2-40B4-BE49-F238E27FC236}">
              <a16:creationId xmlns:a16="http://schemas.microsoft.com/office/drawing/2014/main" id="{60363FBC-434A-4707-98C4-89A9C7F00B02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496" name="Picture 495" descr="s">
          <a:extLst>
            <a:ext uri="{FF2B5EF4-FFF2-40B4-BE49-F238E27FC236}">
              <a16:creationId xmlns:a16="http://schemas.microsoft.com/office/drawing/2014/main" id="{3D0199A5-A1B8-4FB2-B714-BCED17C97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497" name="AutoShape 496">
          <a:extLst>
            <a:ext uri="{FF2B5EF4-FFF2-40B4-BE49-F238E27FC236}">
              <a16:creationId xmlns:a16="http://schemas.microsoft.com/office/drawing/2014/main" id="{B53E1378-2E9E-4463-BD13-F0689D3C490E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498" name="Picture 497" descr="s">
          <a:extLst>
            <a:ext uri="{FF2B5EF4-FFF2-40B4-BE49-F238E27FC236}">
              <a16:creationId xmlns:a16="http://schemas.microsoft.com/office/drawing/2014/main" id="{F0DDD999-EA58-49E7-BAB3-8BD51F65F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499" name="Picture 498" descr="s">
          <a:extLst>
            <a:ext uri="{FF2B5EF4-FFF2-40B4-BE49-F238E27FC236}">
              <a16:creationId xmlns:a16="http://schemas.microsoft.com/office/drawing/2014/main" id="{F5FE8941-DCD7-4B79-AD30-13D9E0DBA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00" name="AutoShape 499">
          <a:extLst>
            <a:ext uri="{FF2B5EF4-FFF2-40B4-BE49-F238E27FC236}">
              <a16:creationId xmlns:a16="http://schemas.microsoft.com/office/drawing/2014/main" id="{F158A9BD-F9EC-41CD-89C3-AF3439A04332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01" name="Picture 500" descr="s">
          <a:extLst>
            <a:ext uri="{FF2B5EF4-FFF2-40B4-BE49-F238E27FC236}">
              <a16:creationId xmlns:a16="http://schemas.microsoft.com/office/drawing/2014/main" id="{12F65FD8-580E-4665-B6A5-803E8BE21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02" name="AutoShape 501">
          <a:extLst>
            <a:ext uri="{FF2B5EF4-FFF2-40B4-BE49-F238E27FC236}">
              <a16:creationId xmlns:a16="http://schemas.microsoft.com/office/drawing/2014/main" id="{DFAE8E74-BD9A-4258-9BD8-C5173B8D978F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03" name="Picture 502" descr="s">
          <a:extLst>
            <a:ext uri="{FF2B5EF4-FFF2-40B4-BE49-F238E27FC236}">
              <a16:creationId xmlns:a16="http://schemas.microsoft.com/office/drawing/2014/main" id="{C3E050EA-9F0E-4333-A8C9-7B8C96F89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04" name="AutoShape 503">
          <a:extLst>
            <a:ext uri="{FF2B5EF4-FFF2-40B4-BE49-F238E27FC236}">
              <a16:creationId xmlns:a16="http://schemas.microsoft.com/office/drawing/2014/main" id="{22A3F2F0-6C2B-4819-8036-F848DAB82F11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05" name="Picture 504" descr="s">
          <a:extLst>
            <a:ext uri="{FF2B5EF4-FFF2-40B4-BE49-F238E27FC236}">
              <a16:creationId xmlns:a16="http://schemas.microsoft.com/office/drawing/2014/main" id="{DEAD01F1-BB7E-4F9C-8372-F5EE8FAA2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95250</xdr:colOff>
      <xdr:row>84</xdr:row>
      <xdr:rowOff>57150</xdr:rowOff>
    </xdr:to>
    <xdr:sp macro="" textlink="">
      <xdr:nvSpPr>
        <xdr:cNvPr id="506" name="AutoShape 505">
          <a:extLst>
            <a:ext uri="{FF2B5EF4-FFF2-40B4-BE49-F238E27FC236}">
              <a16:creationId xmlns:a16="http://schemas.microsoft.com/office/drawing/2014/main" id="{4AE70E99-1640-473D-968D-150025597907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07" name="Picture 506" descr="s">
          <a:extLst>
            <a:ext uri="{FF2B5EF4-FFF2-40B4-BE49-F238E27FC236}">
              <a16:creationId xmlns:a16="http://schemas.microsoft.com/office/drawing/2014/main" id="{FEB42270-16D1-4541-B543-16D531718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08" name="AutoShape 507">
          <a:extLst>
            <a:ext uri="{FF2B5EF4-FFF2-40B4-BE49-F238E27FC236}">
              <a16:creationId xmlns:a16="http://schemas.microsoft.com/office/drawing/2014/main" id="{D68CEA7A-E791-4179-8485-79E695A0C624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09" name="Picture 508" descr="s">
          <a:extLst>
            <a:ext uri="{FF2B5EF4-FFF2-40B4-BE49-F238E27FC236}">
              <a16:creationId xmlns:a16="http://schemas.microsoft.com/office/drawing/2014/main" id="{990EF1A0-F163-4FB4-98E6-B2B2E86E4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510" name="Picture 509" descr="s">
          <a:extLst>
            <a:ext uri="{FF2B5EF4-FFF2-40B4-BE49-F238E27FC236}">
              <a16:creationId xmlns:a16="http://schemas.microsoft.com/office/drawing/2014/main" id="{5854B39A-2D26-4E9A-B742-A0C26709C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11" name="AutoShape 510">
          <a:extLst>
            <a:ext uri="{FF2B5EF4-FFF2-40B4-BE49-F238E27FC236}">
              <a16:creationId xmlns:a16="http://schemas.microsoft.com/office/drawing/2014/main" id="{AF1A7326-11EF-47A9-81E7-533502810FA9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12" name="Picture 511" descr="s">
          <a:extLst>
            <a:ext uri="{FF2B5EF4-FFF2-40B4-BE49-F238E27FC236}">
              <a16:creationId xmlns:a16="http://schemas.microsoft.com/office/drawing/2014/main" id="{FB7378C5-80CE-4CAB-AFB1-51A6B70FD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13" name="AutoShape 512">
          <a:extLst>
            <a:ext uri="{FF2B5EF4-FFF2-40B4-BE49-F238E27FC236}">
              <a16:creationId xmlns:a16="http://schemas.microsoft.com/office/drawing/2014/main" id="{0225E0C1-163F-4C3A-8C66-9333C5A98B75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14" name="Picture 513" descr="s">
          <a:extLst>
            <a:ext uri="{FF2B5EF4-FFF2-40B4-BE49-F238E27FC236}">
              <a16:creationId xmlns:a16="http://schemas.microsoft.com/office/drawing/2014/main" id="{7926EE93-138B-4355-997B-C98E30E59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515" name="Picture 514" descr="s">
          <a:extLst>
            <a:ext uri="{FF2B5EF4-FFF2-40B4-BE49-F238E27FC236}">
              <a16:creationId xmlns:a16="http://schemas.microsoft.com/office/drawing/2014/main" id="{9E03B810-84B8-4C93-B35E-44A087711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16" name="AutoShape 515">
          <a:extLst>
            <a:ext uri="{FF2B5EF4-FFF2-40B4-BE49-F238E27FC236}">
              <a16:creationId xmlns:a16="http://schemas.microsoft.com/office/drawing/2014/main" id="{5CFFBF64-0261-47D5-B85B-EB638CCD6807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17" name="Picture 516" descr="s">
          <a:extLst>
            <a:ext uri="{FF2B5EF4-FFF2-40B4-BE49-F238E27FC236}">
              <a16:creationId xmlns:a16="http://schemas.microsoft.com/office/drawing/2014/main" id="{A144432B-7371-48B9-99AE-D0C3EAD2A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18" name="AutoShape 517">
          <a:extLst>
            <a:ext uri="{FF2B5EF4-FFF2-40B4-BE49-F238E27FC236}">
              <a16:creationId xmlns:a16="http://schemas.microsoft.com/office/drawing/2014/main" id="{D079C530-3D3E-4BFB-A83C-6DE82283F273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19" name="Picture 518" descr="s">
          <a:extLst>
            <a:ext uri="{FF2B5EF4-FFF2-40B4-BE49-F238E27FC236}">
              <a16:creationId xmlns:a16="http://schemas.microsoft.com/office/drawing/2014/main" id="{0B79242A-C7FD-459A-BF86-6F739AEB6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46</xdr:row>
      <xdr:rowOff>0</xdr:rowOff>
    </xdr:from>
    <xdr:to>
      <xdr:col>0</xdr:col>
      <xdr:colOff>866775</xdr:colOff>
      <xdr:row>84</xdr:row>
      <xdr:rowOff>57150</xdr:rowOff>
    </xdr:to>
    <xdr:sp macro="" textlink="">
      <xdr:nvSpPr>
        <xdr:cNvPr id="520" name="AutoShape 519">
          <a:extLst>
            <a:ext uri="{FF2B5EF4-FFF2-40B4-BE49-F238E27FC236}">
              <a16:creationId xmlns:a16="http://schemas.microsoft.com/office/drawing/2014/main" id="{E8C41AA6-E09B-4E76-A5FC-B7EEE8E6BE0F}"/>
            </a:ext>
          </a:extLst>
        </xdr:cNvPr>
        <xdr:cNvSpPr>
          <a:spLocks noChangeAspect="1" noChangeArrowheads="1"/>
        </xdr:cNvSpPr>
      </xdr:nvSpPr>
      <xdr:spPr bwMode="auto">
        <a:xfrm>
          <a:off x="561975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21" name="Picture 520" descr="s">
          <a:extLst>
            <a:ext uri="{FF2B5EF4-FFF2-40B4-BE49-F238E27FC236}">
              <a16:creationId xmlns:a16="http://schemas.microsoft.com/office/drawing/2014/main" id="{7948E035-805C-4A27-B733-1E55CB498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95250</xdr:colOff>
      <xdr:row>84</xdr:row>
      <xdr:rowOff>57150</xdr:rowOff>
    </xdr:to>
    <xdr:sp macro="" textlink="">
      <xdr:nvSpPr>
        <xdr:cNvPr id="522" name="AutoShape 521">
          <a:extLst>
            <a:ext uri="{FF2B5EF4-FFF2-40B4-BE49-F238E27FC236}">
              <a16:creationId xmlns:a16="http://schemas.microsoft.com/office/drawing/2014/main" id="{E4BE7A39-08F7-4A95-83FF-B2F478B83963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23" name="Picture 522" descr="s">
          <a:extLst>
            <a:ext uri="{FF2B5EF4-FFF2-40B4-BE49-F238E27FC236}">
              <a16:creationId xmlns:a16="http://schemas.microsoft.com/office/drawing/2014/main" id="{C12F51A1-B3B3-4AF8-9D9A-6925FC1F0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24" name="AutoShape 523">
          <a:extLst>
            <a:ext uri="{FF2B5EF4-FFF2-40B4-BE49-F238E27FC236}">
              <a16:creationId xmlns:a16="http://schemas.microsoft.com/office/drawing/2014/main" id="{E5F2CBF5-9E5D-4685-9ACB-FD3FDF81C16D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25" name="Picture 524" descr="s">
          <a:extLst>
            <a:ext uri="{FF2B5EF4-FFF2-40B4-BE49-F238E27FC236}">
              <a16:creationId xmlns:a16="http://schemas.microsoft.com/office/drawing/2014/main" id="{ECE3CDA3-C570-48A7-A3EB-94CBCA02E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526" name="Picture 525" descr="s">
          <a:extLst>
            <a:ext uri="{FF2B5EF4-FFF2-40B4-BE49-F238E27FC236}">
              <a16:creationId xmlns:a16="http://schemas.microsoft.com/office/drawing/2014/main" id="{0F58D313-B66B-49D3-B7BB-FF3D51F81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27" name="AutoShape 526">
          <a:extLst>
            <a:ext uri="{FF2B5EF4-FFF2-40B4-BE49-F238E27FC236}">
              <a16:creationId xmlns:a16="http://schemas.microsoft.com/office/drawing/2014/main" id="{B70EC561-24AC-4D75-9F0F-5986771EF557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28" name="Picture 527" descr="s">
          <a:extLst>
            <a:ext uri="{FF2B5EF4-FFF2-40B4-BE49-F238E27FC236}">
              <a16:creationId xmlns:a16="http://schemas.microsoft.com/office/drawing/2014/main" id="{9AF005E2-39D9-4039-8156-71B861BFC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29" name="AutoShape 528">
          <a:extLst>
            <a:ext uri="{FF2B5EF4-FFF2-40B4-BE49-F238E27FC236}">
              <a16:creationId xmlns:a16="http://schemas.microsoft.com/office/drawing/2014/main" id="{C83DD380-5C41-4244-BA7C-D04E313A7EAC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30" name="Picture 529" descr="s">
          <a:extLst>
            <a:ext uri="{FF2B5EF4-FFF2-40B4-BE49-F238E27FC236}">
              <a16:creationId xmlns:a16="http://schemas.microsoft.com/office/drawing/2014/main" id="{C8589BB2-E855-4CA5-B6D8-59655A2BF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531" name="Picture 530" descr="s">
          <a:extLst>
            <a:ext uri="{FF2B5EF4-FFF2-40B4-BE49-F238E27FC236}">
              <a16:creationId xmlns:a16="http://schemas.microsoft.com/office/drawing/2014/main" id="{A2E05FD5-51AD-4673-86ED-7175F322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32" name="AutoShape 531">
          <a:extLst>
            <a:ext uri="{FF2B5EF4-FFF2-40B4-BE49-F238E27FC236}">
              <a16:creationId xmlns:a16="http://schemas.microsoft.com/office/drawing/2014/main" id="{2979E2CF-4CB3-4A8D-9CC0-8851C7A2EE67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33" name="Picture 532" descr="s">
          <a:extLst>
            <a:ext uri="{FF2B5EF4-FFF2-40B4-BE49-F238E27FC236}">
              <a16:creationId xmlns:a16="http://schemas.microsoft.com/office/drawing/2014/main" id="{2F323B2C-C45C-4D07-8F15-7356787DF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34" name="AutoShape 533">
          <a:extLst>
            <a:ext uri="{FF2B5EF4-FFF2-40B4-BE49-F238E27FC236}">
              <a16:creationId xmlns:a16="http://schemas.microsoft.com/office/drawing/2014/main" id="{54464DE1-550F-4544-9ECF-9781B237F10A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35" name="Picture 534" descr="s">
          <a:extLst>
            <a:ext uri="{FF2B5EF4-FFF2-40B4-BE49-F238E27FC236}">
              <a16:creationId xmlns:a16="http://schemas.microsoft.com/office/drawing/2014/main" id="{D1C00EF5-88AF-4CBF-A260-741609864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36" name="AutoShape 535">
          <a:extLst>
            <a:ext uri="{FF2B5EF4-FFF2-40B4-BE49-F238E27FC236}">
              <a16:creationId xmlns:a16="http://schemas.microsoft.com/office/drawing/2014/main" id="{4C576BF9-0FE3-4C34-B1B6-711525D081F9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37" name="Picture 536" descr="s">
          <a:extLst>
            <a:ext uri="{FF2B5EF4-FFF2-40B4-BE49-F238E27FC236}">
              <a16:creationId xmlns:a16="http://schemas.microsoft.com/office/drawing/2014/main" id="{7C94261D-3EAE-47D0-A379-C02534EE4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95250</xdr:colOff>
      <xdr:row>84</xdr:row>
      <xdr:rowOff>57150</xdr:rowOff>
    </xdr:to>
    <xdr:sp macro="" textlink="">
      <xdr:nvSpPr>
        <xdr:cNvPr id="538" name="AutoShape 537">
          <a:extLst>
            <a:ext uri="{FF2B5EF4-FFF2-40B4-BE49-F238E27FC236}">
              <a16:creationId xmlns:a16="http://schemas.microsoft.com/office/drawing/2014/main" id="{FD655DDC-8DEB-4C5B-A8C3-1BF557BAC68D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39" name="Picture 538" descr="s">
          <a:extLst>
            <a:ext uri="{FF2B5EF4-FFF2-40B4-BE49-F238E27FC236}">
              <a16:creationId xmlns:a16="http://schemas.microsoft.com/office/drawing/2014/main" id="{13CD1D7D-B467-4CC5-A038-8F9283AB1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40" name="AutoShape 539">
          <a:extLst>
            <a:ext uri="{FF2B5EF4-FFF2-40B4-BE49-F238E27FC236}">
              <a16:creationId xmlns:a16="http://schemas.microsoft.com/office/drawing/2014/main" id="{D8B4380D-B2D4-45D7-AB25-C91DE4A65C9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41" name="Picture 540" descr="s">
          <a:extLst>
            <a:ext uri="{FF2B5EF4-FFF2-40B4-BE49-F238E27FC236}">
              <a16:creationId xmlns:a16="http://schemas.microsoft.com/office/drawing/2014/main" id="{46282CDD-D904-456C-9DA4-0136326B4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542" name="Picture 541" descr="s">
          <a:extLst>
            <a:ext uri="{FF2B5EF4-FFF2-40B4-BE49-F238E27FC236}">
              <a16:creationId xmlns:a16="http://schemas.microsoft.com/office/drawing/2014/main" id="{CC2D358C-35D5-4E53-942E-D9484F85B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43" name="AutoShape 542">
          <a:extLst>
            <a:ext uri="{FF2B5EF4-FFF2-40B4-BE49-F238E27FC236}">
              <a16:creationId xmlns:a16="http://schemas.microsoft.com/office/drawing/2014/main" id="{78F8DD42-63C2-4E57-BF6D-3B96CDC81982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44" name="Picture 543" descr="s">
          <a:extLst>
            <a:ext uri="{FF2B5EF4-FFF2-40B4-BE49-F238E27FC236}">
              <a16:creationId xmlns:a16="http://schemas.microsoft.com/office/drawing/2014/main" id="{2B3A1B94-7487-4B3C-BCDE-963724C96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45" name="AutoShape 544">
          <a:extLst>
            <a:ext uri="{FF2B5EF4-FFF2-40B4-BE49-F238E27FC236}">
              <a16:creationId xmlns:a16="http://schemas.microsoft.com/office/drawing/2014/main" id="{B802B448-BAA8-4707-8F9F-66F9C8634B3C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46" name="Picture 545" descr="s">
          <a:extLst>
            <a:ext uri="{FF2B5EF4-FFF2-40B4-BE49-F238E27FC236}">
              <a16:creationId xmlns:a16="http://schemas.microsoft.com/office/drawing/2014/main" id="{9A2E09EE-8548-4557-B070-255ACD2D6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547" name="Picture 546" descr="s">
          <a:extLst>
            <a:ext uri="{FF2B5EF4-FFF2-40B4-BE49-F238E27FC236}">
              <a16:creationId xmlns:a16="http://schemas.microsoft.com/office/drawing/2014/main" id="{D451852E-156C-4195-B776-E3FDA9C14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48" name="AutoShape 547">
          <a:extLst>
            <a:ext uri="{FF2B5EF4-FFF2-40B4-BE49-F238E27FC236}">
              <a16:creationId xmlns:a16="http://schemas.microsoft.com/office/drawing/2014/main" id="{03E32057-B632-4BAB-86A5-3C315B70A191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49" name="Picture 548" descr="s">
          <a:extLst>
            <a:ext uri="{FF2B5EF4-FFF2-40B4-BE49-F238E27FC236}">
              <a16:creationId xmlns:a16="http://schemas.microsoft.com/office/drawing/2014/main" id="{48F00711-432F-40F6-A21B-20340C53A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50" name="AutoShape 549">
          <a:extLst>
            <a:ext uri="{FF2B5EF4-FFF2-40B4-BE49-F238E27FC236}">
              <a16:creationId xmlns:a16="http://schemas.microsoft.com/office/drawing/2014/main" id="{BD25E9D9-F5E0-418D-8D30-0B239F41B654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51" name="Picture 550" descr="s">
          <a:extLst>
            <a:ext uri="{FF2B5EF4-FFF2-40B4-BE49-F238E27FC236}">
              <a16:creationId xmlns:a16="http://schemas.microsoft.com/office/drawing/2014/main" id="{64439A52-D808-4193-B4DA-CAE1D2951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52" name="AutoShape 551">
          <a:extLst>
            <a:ext uri="{FF2B5EF4-FFF2-40B4-BE49-F238E27FC236}">
              <a16:creationId xmlns:a16="http://schemas.microsoft.com/office/drawing/2014/main" id="{9F711300-7B5F-4920-B153-9E2AAF3F4701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53" name="Picture 552" descr="s">
          <a:extLst>
            <a:ext uri="{FF2B5EF4-FFF2-40B4-BE49-F238E27FC236}">
              <a16:creationId xmlns:a16="http://schemas.microsoft.com/office/drawing/2014/main" id="{9F3E8413-3EB8-4F1A-8ED9-C10EA7B48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95250</xdr:colOff>
      <xdr:row>84</xdr:row>
      <xdr:rowOff>57150</xdr:rowOff>
    </xdr:to>
    <xdr:sp macro="" textlink="">
      <xdr:nvSpPr>
        <xdr:cNvPr id="554" name="AutoShape 553">
          <a:extLst>
            <a:ext uri="{FF2B5EF4-FFF2-40B4-BE49-F238E27FC236}">
              <a16:creationId xmlns:a16="http://schemas.microsoft.com/office/drawing/2014/main" id="{6D5C67A5-E6F7-4E13-A673-2C4B00FCEAF4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55" name="Picture 554" descr="s">
          <a:extLst>
            <a:ext uri="{FF2B5EF4-FFF2-40B4-BE49-F238E27FC236}">
              <a16:creationId xmlns:a16="http://schemas.microsoft.com/office/drawing/2014/main" id="{7D74F92A-586C-40A2-867C-0C66BF05E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56" name="AutoShape 555">
          <a:extLst>
            <a:ext uri="{FF2B5EF4-FFF2-40B4-BE49-F238E27FC236}">
              <a16:creationId xmlns:a16="http://schemas.microsoft.com/office/drawing/2014/main" id="{D92AC54D-032A-4E22-8928-F3664E22E0B7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57" name="Picture 556" descr="s">
          <a:extLst>
            <a:ext uri="{FF2B5EF4-FFF2-40B4-BE49-F238E27FC236}">
              <a16:creationId xmlns:a16="http://schemas.microsoft.com/office/drawing/2014/main" id="{D5BBABF7-4E96-41A6-BCFC-AE83E7214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558" name="Picture 557" descr="s">
          <a:extLst>
            <a:ext uri="{FF2B5EF4-FFF2-40B4-BE49-F238E27FC236}">
              <a16:creationId xmlns:a16="http://schemas.microsoft.com/office/drawing/2014/main" id="{E591757D-F620-4E29-BE19-EC739E3AD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59" name="AutoShape 558">
          <a:extLst>
            <a:ext uri="{FF2B5EF4-FFF2-40B4-BE49-F238E27FC236}">
              <a16:creationId xmlns:a16="http://schemas.microsoft.com/office/drawing/2014/main" id="{B12E709B-76CC-4188-8B57-94954922B09D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60" name="Picture 559" descr="s">
          <a:extLst>
            <a:ext uri="{FF2B5EF4-FFF2-40B4-BE49-F238E27FC236}">
              <a16:creationId xmlns:a16="http://schemas.microsoft.com/office/drawing/2014/main" id="{815FCBD5-6956-4079-9E17-896B5645A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61" name="AutoShape 560">
          <a:extLst>
            <a:ext uri="{FF2B5EF4-FFF2-40B4-BE49-F238E27FC236}">
              <a16:creationId xmlns:a16="http://schemas.microsoft.com/office/drawing/2014/main" id="{EFE2C378-BAF5-49A4-B607-62575117E511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62" name="Picture 561" descr="s">
          <a:extLst>
            <a:ext uri="{FF2B5EF4-FFF2-40B4-BE49-F238E27FC236}">
              <a16:creationId xmlns:a16="http://schemas.microsoft.com/office/drawing/2014/main" id="{EA4DBFD9-5745-4825-917F-EECA71D4B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563" name="Picture 562" descr="s">
          <a:extLst>
            <a:ext uri="{FF2B5EF4-FFF2-40B4-BE49-F238E27FC236}">
              <a16:creationId xmlns:a16="http://schemas.microsoft.com/office/drawing/2014/main" id="{6E8C3AFF-E4EE-47EF-A358-FCBCFF50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64" name="AutoShape 563">
          <a:extLst>
            <a:ext uri="{FF2B5EF4-FFF2-40B4-BE49-F238E27FC236}">
              <a16:creationId xmlns:a16="http://schemas.microsoft.com/office/drawing/2014/main" id="{A545AAAA-FB55-485C-B6B3-731C14079D87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65" name="Picture 564" descr="s">
          <a:extLst>
            <a:ext uri="{FF2B5EF4-FFF2-40B4-BE49-F238E27FC236}">
              <a16:creationId xmlns:a16="http://schemas.microsoft.com/office/drawing/2014/main" id="{95A0F2B5-4050-4DD4-A5A9-EB41ED218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66" name="AutoShape 565">
          <a:extLst>
            <a:ext uri="{FF2B5EF4-FFF2-40B4-BE49-F238E27FC236}">
              <a16:creationId xmlns:a16="http://schemas.microsoft.com/office/drawing/2014/main" id="{3B72C5BC-172E-40A3-BC66-7411193E760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67" name="Picture 566" descr="s">
          <a:extLst>
            <a:ext uri="{FF2B5EF4-FFF2-40B4-BE49-F238E27FC236}">
              <a16:creationId xmlns:a16="http://schemas.microsoft.com/office/drawing/2014/main" id="{D0E91964-BDB5-4473-AC98-ADFB59245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68" name="AutoShape 567">
          <a:extLst>
            <a:ext uri="{FF2B5EF4-FFF2-40B4-BE49-F238E27FC236}">
              <a16:creationId xmlns:a16="http://schemas.microsoft.com/office/drawing/2014/main" id="{7BBC4014-F441-4A03-94C3-66FAEC60ED09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69" name="Picture 568" descr="s">
          <a:extLst>
            <a:ext uri="{FF2B5EF4-FFF2-40B4-BE49-F238E27FC236}">
              <a16:creationId xmlns:a16="http://schemas.microsoft.com/office/drawing/2014/main" id="{1F85F67F-4148-4229-A8AC-9E213C48C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95250</xdr:colOff>
      <xdr:row>84</xdr:row>
      <xdr:rowOff>57150</xdr:rowOff>
    </xdr:to>
    <xdr:sp macro="" textlink="">
      <xdr:nvSpPr>
        <xdr:cNvPr id="570" name="AutoShape 569">
          <a:extLst>
            <a:ext uri="{FF2B5EF4-FFF2-40B4-BE49-F238E27FC236}">
              <a16:creationId xmlns:a16="http://schemas.microsoft.com/office/drawing/2014/main" id="{827E60BD-64CA-4C85-8EF0-1384DB0B337E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71" name="Picture 570" descr="s">
          <a:extLst>
            <a:ext uri="{FF2B5EF4-FFF2-40B4-BE49-F238E27FC236}">
              <a16:creationId xmlns:a16="http://schemas.microsoft.com/office/drawing/2014/main" id="{2A624B0A-5315-401E-952F-8BA9922D8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72" name="AutoShape 571">
          <a:extLst>
            <a:ext uri="{FF2B5EF4-FFF2-40B4-BE49-F238E27FC236}">
              <a16:creationId xmlns:a16="http://schemas.microsoft.com/office/drawing/2014/main" id="{E0D8040F-3534-4F11-9221-6A506E1F847F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73" name="Picture 572" descr="s">
          <a:extLst>
            <a:ext uri="{FF2B5EF4-FFF2-40B4-BE49-F238E27FC236}">
              <a16:creationId xmlns:a16="http://schemas.microsoft.com/office/drawing/2014/main" id="{AEFFFA0C-4F25-4FFC-BC70-FC0C6E94D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574" name="Picture 573" descr="s">
          <a:extLst>
            <a:ext uri="{FF2B5EF4-FFF2-40B4-BE49-F238E27FC236}">
              <a16:creationId xmlns:a16="http://schemas.microsoft.com/office/drawing/2014/main" id="{B682B447-BA78-4B79-AF55-C5862D8E7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75" name="AutoShape 574">
          <a:extLst>
            <a:ext uri="{FF2B5EF4-FFF2-40B4-BE49-F238E27FC236}">
              <a16:creationId xmlns:a16="http://schemas.microsoft.com/office/drawing/2014/main" id="{CC7EF04B-EABB-4337-A9A7-5F32C3769E92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76" name="Picture 575" descr="s">
          <a:extLst>
            <a:ext uri="{FF2B5EF4-FFF2-40B4-BE49-F238E27FC236}">
              <a16:creationId xmlns:a16="http://schemas.microsoft.com/office/drawing/2014/main" id="{46D64938-FA87-4F58-9169-A85DCDE8C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77" name="AutoShape 576">
          <a:extLst>
            <a:ext uri="{FF2B5EF4-FFF2-40B4-BE49-F238E27FC236}">
              <a16:creationId xmlns:a16="http://schemas.microsoft.com/office/drawing/2014/main" id="{6160980B-9981-41F7-A520-8A0773528B58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78" name="Picture 577" descr="s">
          <a:extLst>
            <a:ext uri="{FF2B5EF4-FFF2-40B4-BE49-F238E27FC236}">
              <a16:creationId xmlns:a16="http://schemas.microsoft.com/office/drawing/2014/main" id="{8D9FC229-E5E5-43A0-AD08-72B358E1C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579" name="Picture 578" descr="s">
          <a:extLst>
            <a:ext uri="{FF2B5EF4-FFF2-40B4-BE49-F238E27FC236}">
              <a16:creationId xmlns:a16="http://schemas.microsoft.com/office/drawing/2014/main" id="{F78B14FE-2061-4B3E-B49E-7DCF0C68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80" name="AutoShape 579">
          <a:extLst>
            <a:ext uri="{FF2B5EF4-FFF2-40B4-BE49-F238E27FC236}">
              <a16:creationId xmlns:a16="http://schemas.microsoft.com/office/drawing/2014/main" id="{9E2C897F-CFB3-4E81-AF0A-8CBBFDE1D6AC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81" name="Picture 580" descr="s">
          <a:extLst>
            <a:ext uri="{FF2B5EF4-FFF2-40B4-BE49-F238E27FC236}">
              <a16:creationId xmlns:a16="http://schemas.microsoft.com/office/drawing/2014/main" id="{38350088-23FD-4909-8F1E-0E3366103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82" name="AutoShape 581">
          <a:extLst>
            <a:ext uri="{FF2B5EF4-FFF2-40B4-BE49-F238E27FC236}">
              <a16:creationId xmlns:a16="http://schemas.microsoft.com/office/drawing/2014/main" id="{F88D7B14-FF82-4BCE-8D92-97A8734B4934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83" name="Picture 582" descr="s">
          <a:extLst>
            <a:ext uri="{FF2B5EF4-FFF2-40B4-BE49-F238E27FC236}">
              <a16:creationId xmlns:a16="http://schemas.microsoft.com/office/drawing/2014/main" id="{1A5115C2-EFDB-4629-9EFC-C2C0CDCF6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84" name="AutoShape 583">
          <a:extLst>
            <a:ext uri="{FF2B5EF4-FFF2-40B4-BE49-F238E27FC236}">
              <a16:creationId xmlns:a16="http://schemas.microsoft.com/office/drawing/2014/main" id="{82DCBF7E-B000-4414-9E5F-C1AC0BDF6A10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85" name="Picture 584" descr="s">
          <a:extLst>
            <a:ext uri="{FF2B5EF4-FFF2-40B4-BE49-F238E27FC236}">
              <a16:creationId xmlns:a16="http://schemas.microsoft.com/office/drawing/2014/main" id="{D2B5F651-C567-450D-88FB-F716FC37D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95250</xdr:colOff>
      <xdr:row>84</xdr:row>
      <xdr:rowOff>57150</xdr:rowOff>
    </xdr:to>
    <xdr:sp macro="" textlink="">
      <xdr:nvSpPr>
        <xdr:cNvPr id="586" name="AutoShape 585">
          <a:extLst>
            <a:ext uri="{FF2B5EF4-FFF2-40B4-BE49-F238E27FC236}">
              <a16:creationId xmlns:a16="http://schemas.microsoft.com/office/drawing/2014/main" id="{7F35B74B-6C90-4D99-9BD6-07FF4824750B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87" name="Picture 586" descr="s">
          <a:extLst>
            <a:ext uri="{FF2B5EF4-FFF2-40B4-BE49-F238E27FC236}">
              <a16:creationId xmlns:a16="http://schemas.microsoft.com/office/drawing/2014/main" id="{E26CA7C5-1942-4F15-B48D-9F9FDF018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88" name="AutoShape 587">
          <a:extLst>
            <a:ext uri="{FF2B5EF4-FFF2-40B4-BE49-F238E27FC236}">
              <a16:creationId xmlns:a16="http://schemas.microsoft.com/office/drawing/2014/main" id="{CC35872A-50C8-49BC-868E-3319748A21E9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89" name="Picture 588" descr="s">
          <a:extLst>
            <a:ext uri="{FF2B5EF4-FFF2-40B4-BE49-F238E27FC236}">
              <a16:creationId xmlns:a16="http://schemas.microsoft.com/office/drawing/2014/main" id="{28D2C2C5-1230-493F-8D78-71F7652D9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590" name="Picture 589" descr="s">
          <a:extLst>
            <a:ext uri="{FF2B5EF4-FFF2-40B4-BE49-F238E27FC236}">
              <a16:creationId xmlns:a16="http://schemas.microsoft.com/office/drawing/2014/main" id="{494BC1EE-7709-4103-8AAE-5AD94D9A1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91" name="AutoShape 590">
          <a:extLst>
            <a:ext uri="{FF2B5EF4-FFF2-40B4-BE49-F238E27FC236}">
              <a16:creationId xmlns:a16="http://schemas.microsoft.com/office/drawing/2014/main" id="{43BACB40-7D76-4C27-B931-57D026B2900F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92" name="Picture 591" descr="s">
          <a:extLst>
            <a:ext uri="{FF2B5EF4-FFF2-40B4-BE49-F238E27FC236}">
              <a16:creationId xmlns:a16="http://schemas.microsoft.com/office/drawing/2014/main" id="{C9FEA790-B610-4DB0-A61D-7FF916DBF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93" name="AutoShape 592">
          <a:extLst>
            <a:ext uri="{FF2B5EF4-FFF2-40B4-BE49-F238E27FC236}">
              <a16:creationId xmlns:a16="http://schemas.microsoft.com/office/drawing/2014/main" id="{120010C9-C9E4-45D5-90EB-D427FA696BF2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94" name="Picture 593" descr="s">
          <a:extLst>
            <a:ext uri="{FF2B5EF4-FFF2-40B4-BE49-F238E27FC236}">
              <a16:creationId xmlns:a16="http://schemas.microsoft.com/office/drawing/2014/main" id="{E81C88FE-A324-45A1-8D74-7C18D9852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595" name="Picture 594" descr="s">
          <a:extLst>
            <a:ext uri="{FF2B5EF4-FFF2-40B4-BE49-F238E27FC236}">
              <a16:creationId xmlns:a16="http://schemas.microsoft.com/office/drawing/2014/main" id="{0FDEE050-A1ED-4BC2-8562-218B92CC5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96" name="AutoShape 595">
          <a:extLst>
            <a:ext uri="{FF2B5EF4-FFF2-40B4-BE49-F238E27FC236}">
              <a16:creationId xmlns:a16="http://schemas.microsoft.com/office/drawing/2014/main" id="{11EB5413-E681-431C-ACD6-51F4367E2506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97" name="Picture 596" descr="s">
          <a:extLst>
            <a:ext uri="{FF2B5EF4-FFF2-40B4-BE49-F238E27FC236}">
              <a16:creationId xmlns:a16="http://schemas.microsoft.com/office/drawing/2014/main" id="{A0AF1CF4-603E-4980-8C9D-8D46707AF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598" name="AutoShape 597">
          <a:extLst>
            <a:ext uri="{FF2B5EF4-FFF2-40B4-BE49-F238E27FC236}">
              <a16:creationId xmlns:a16="http://schemas.microsoft.com/office/drawing/2014/main" id="{9ADDCAEA-D562-4E6E-83A0-60E5CEB07F52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599" name="Picture 598" descr="s">
          <a:extLst>
            <a:ext uri="{FF2B5EF4-FFF2-40B4-BE49-F238E27FC236}">
              <a16:creationId xmlns:a16="http://schemas.microsoft.com/office/drawing/2014/main" id="{389EFA7B-0059-4B97-8E45-EE8963693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84</xdr:row>
      <xdr:rowOff>57150</xdr:rowOff>
    </xdr:to>
    <xdr:sp macro="" textlink="">
      <xdr:nvSpPr>
        <xdr:cNvPr id="600" name="AutoShape 599">
          <a:extLst>
            <a:ext uri="{FF2B5EF4-FFF2-40B4-BE49-F238E27FC236}">
              <a16:creationId xmlns:a16="http://schemas.microsoft.com/office/drawing/2014/main" id="{94781834-F2EE-451E-A4F8-EAB2E05D5546}"/>
            </a:ext>
          </a:extLst>
        </xdr:cNvPr>
        <xdr:cNvSpPr>
          <a:spLocks noChangeAspect="1" noChangeArrowheads="1"/>
        </xdr:cNvSpPr>
      </xdr:nvSpPr>
      <xdr:spPr bwMode="auto">
        <a:xfrm>
          <a:off x="0" y="87820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601" name="Picture 600" descr="s">
          <a:extLst>
            <a:ext uri="{FF2B5EF4-FFF2-40B4-BE49-F238E27FC236}">
              <a16:creationId xmlns:a16="http://schemas.microsoft.com/office/drawing/2014/main" id="{CC8D8C5B-334B-4080-AF3A-88AAA0387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9525</xdr:rowOff>
    </xdr:from>
    <xdr:to>
      <xdr:col>0</xdr:col>
      <xdr:colOff>95250</xdr:colOff>
      <xdr:row>84</xdr:row>
      <xdr:rowOff>57150</xdr:rowOff>
    </xdr:to>
    <xdr:sp macro="" textlink="">
      <xdr:nvSpPr>
        <xdr:cNvPr id="602" name="AutoShape 601">
          <a:extLst>
            <a:ext uri="{FF2B5EF4-FFF2-40B4-BE49-F238E27FC236}">
              <a16:creationId xmlns:a16="http://schemas.microsoft.com/office/drawing/2014/main" id="{B94BDA9E-FE65-494B-9A16-3A25D44E589D}"/>
            </a:ext>
          </a:extLst>
        </xdr:cNvPr>
        <xdr:cNvSpPr>
          <a:spLocks noChangeAspect="1" noChangeArrowheads="1"/>
        </xdr:cNvSpPr>
      </xdr:nvSpPr>
      <xdr:spPr bwMode="auto">
        <a:xfrm>
          <a:off x="0" y="879157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603" name="Picture 602" descr="s">
          <a:extLst>
            <a:ext uri="{FF2B5EF4-FFF2-40B4-BE49-F238E27FC236}">
              <a16:creationId xmlns:a16="http://schemas.microsoft.com/office/drawing/2014/main" id="{78A967BD-5510-4FE5-95D2-BECE12E59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9525</xdr:rowOff>
    </xdr:from>
    <xdr:to>
      <xdr:col>0</xdr:col>
      <xdr:colOff>304800</xdr:colOff>
      <xdr:row>84</xdr:row>
      <xdr:rowOff>57150</xdr:rowOff>
    </xdr:to>
    <xdr:sp macro="" textlink="">
      <xdr:nvSpPr>
        <xdr:cNvPr id="604" name="AutoShape 603">
          <a:extLst>
            <a:ext uri="{FF2B5EF4-FFF2-40B4-BE49-F238E27FC236}">
              <a16:creationId xmlns:a16="http://schemas.microsoft.com/office/drawing/2014/main" id="{CB1F0D8D-4832-4682-ABDE-258392F6F1C1}"/>
            </a:ext>
          </a:extLst>
        </xdr:cNvPr>
        <xdr:cNvSpPr>
          <a:spLocks noChangeAspect="1" noChangeArrowheads="1"/>
        </xdr:cNvSpPr>
      </xdr:nvSpPr>
      <xdr:spPr bwMode="auto">
        <a:xfrm>
          <a:off x="0" y="879157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605" name="Picture 604" descr="s">
          <a:extLst>
            <a:ext uri="{FF2B5EF4-FFF2-40B4-BE49-F238E27FC236}">
              <a16:creationId xmlns:a16="http://schemas.microsoft.com/office/drawing/2014/main" id="{792D35F1-4AEE-4840-8E71-D687064F5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606" name="Picture 605" descr="s">
          <a:extLst>
            <a:ext uri="{FF2B5EF4-FFF2-40B4-BE49-F238E27FC236}">
              <a16:creationId xmlns:a16="http://schemas.microsoft.com/office/drawing/2014/main" id="{85AD8DF0-DA9D-4111-97DD-22937750D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9525</xdr:rowOff>
    </xdr:from>
    <xdr:to>
      <xdr:col>0</xdr:col>
      <xdr:colOff>304800</xdr:colOff>
      <xdr:row>84</xdr:row>
      <xdr:rowOff>57150</xdr:rowOff>
    </xdr:to>
    <xdr:sp macro="" textlink="">
      <xdr:nvSpPr>
        <xdr:cNvPr id="607" name="AutoShape 606">
          <a:extLst>
            <a:ext uri="{FF2B5EF4-FFF2-40B4-BE49-F238E27FC236}">
              <a16:creationId xmlns:a16="http://schemas.microsoft.com/office/drawing/2014/main" id="{A23891CC-BF90-4649-B657-ECBAE1D3AAC3}"/>
            </a:ext>
          </a:extLst>
        </xdr:cNvPr>
        <xdr:cNvSpPr>
          <a:spLocks noChangeAspect="1" noChangeArrowheads="1"/>
        </xdr:cNvSpPr>
      </xdr:nvSpPr>
      <xdr:spPr bwMode="auto">
        <a:xfrm>
          <a:off x="0" y="879157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608" name="Picture 607" descr="s">
          <a:extLst>
            <a:ext uri="{FF2B5EF4-FFF2-40B4-BE49-F238E27FC236}">
              <a16:creationId xmlns:a16="http://schemas.microsoft.com/office/drawing/2014/main" id="{1D2408ED-1FBF-4679-9014-6B628CB96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9525</xdr:rowOff>
    </xdr:from>
    <xdr:to>
      <xdr:col>0</xdr:col>
      <xdr:colOff>304800</xdr:colOff>
      <xdr:row>84</xdr:row>
      <xdr:rowOff>57150</xdr:rowOff>
    </xdr:to>
    <xdr:sp macro="" textlink="">
      <xdr:nvSpPr>
        <xdr:cNvPr id="609" name="AutoShape 608">
          <a:extLst>
            <a:ext uri="{FF2B5EF4-FFF2-40B4-BE49-F238E27FC236}">
              <a16:creationId xmlns:a16="http://schemas.microsoft.com/office/drawing/2014/main" id="{A1712B7F-14B4-4D78-A875-EDC8F2CA541B}"/>
            </a:ext>
          </a:extLst>
        </xdr:cNvPr>
        <xdr:cNvSpPr>
          <a:spLocks noChangeAspect="1" noChangeArrowheads="1"/>
        </xdr:cNvSpPr>
      </xdr:nvSpPr>
      <xdr:spPr bwMode="auto">
        <a:xfrm>
          <a:off x="0" y="879157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610" name="Picture 609" descr="s">
          <a:extLst>
            <a:ext uri="{FF2B5EF4-FFF2-40B4-BE49-F238E27FC236}">
              <a16:creationId xmlns:a16="http://schemas.microsoft.com/office/drawing/2014/main" id="{CCA74347-AD79-4717-AD15-AB71DA35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611" name="Picture 610" descr="s">
          <a:extLst>
            <a:ext uri="{FF2B5EF4-FFF2-40B4-BE49-F238E27FC236}">
              <a16:creationId xmlns:a16="http://schemas.microsoft.com/office/drawing/2014/main" id="{031DDE7D-8713-4897-9F1F-F293BEC55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9525</xdr:rowOff>
    </xdr:from>
    <xdr:to>
      <xdr:col>0</xdr:col>
      <xdr:colOff>304800</xdr:colOff>
      <xdr:row>84</xdr:row>
      <xdr:rowOff>57150</xdr:rowOff>
    </xdr:to>
    <xdr:sp macro="" textlink="">
      <xdr:nvSpPr>
        <xdr:cNvPr id="612" name="AutoShape 611">
          <a:extLst>
            <a:ext uri="{FF2B5EF4-FFF2-40B4-BE49-F238E27FC236}">
              <a16:creationId xmlns:a16="http://schemas.microsoft.com/office/drawing/2014/main" id="{F1039582-CE6C-4D41-B044-20C405A529D5}"/>
            </a:ext>
          </a:extLst>
        </xdr:cNvPr>
        <xdr:cNvSpPr>
          <a:spLocks noChangeAspect="1" noChangeArrowheads="1"/>
        </xdr:cNvSpPr>
      </xdr:nvSpPr>
      <xdr:spPr bwMode="auto">
        <a:xfrm>
          <a:off x="0" y="879157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613" name="Picture 612" descr="s">
          <a:extLst>
            <a:ext uri="{FF2B5EF4-FFF2-40B4-BE49-F238E27FC236}">
              <a16:creationId xmlns:a16="http://schemas.microsoft.com/office/drawing/2014/main" id="{FBCEEE4A-5249-4AB0-9A93-1E38F8603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9525</xdr:rowOff>
    </xdr:from>
    <xdr:to>
      <xdr:col>0</xdr:col>
      <xdr:colOff>304800</xdr:colOff>
      <xdr:row>84</xdr:row>
      <xdr:rowOff>57150</xdr:rowOff>
    </xdr:to>
    <xdr:sp macro="" textlink="">
      <xdr:nvSpPr>
        <xdr:cNvPr id="614" name="AutoShape 613">
          <a:extLst>
            <a:ext uri="{FF2B5EF4-FFF2-40B4-BE49-F238E27FC236}">
              <a16:creationId xmlns:a16="http://schemas.microsoft.com/office/drawing/2014/main" id="{0B7476EE-EFF1-41F3-82C8-C5CAC3CF2F8F}"/>
            </a:ext>
          </a:extLst>
        </xdr:cNvPr>
        <xdr:cNvSpPr>
          <a:spLocks noChangeAspect="1" noChangeArrowheads="1"/>
        </xdr:cNvSpPr>
      </xdr:nvSpPr>
      <xdr:spPr bwMode="auto">
        <a:xfrm>
          <a:off x="0" y="879157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</xdr:colOff>
      <xdr:row>84</xdr:row>
      <xdr:rowOff>57150</xdr:rowOff>
    </xdr:to>
    <xdr:pic>
      <xdr:nvPicPr>
        <xdr:cNvPr id="615" name="Picture 614" descr="s">
          <a:extLst>
            <a:ext uri="{FF2B5EF4-FFF2-40B4-BE49-F238E27FC236}">
              <a16:creationId xmlns:a16="http://schemas.microsoft.com/office/drawing/2014/main" id="{360D6668-C75A-4DE3-912D-AF75F2B62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9525</xdr:rowOff>
    </xdr:from>
    <xdr:to>
      <xdr:col>0</xdr:col>
      <xdr:colOff>304800</xdr:colOff>
      <xdr:row>84</xdr:row>
      <xdr:rowOff>57150</xdr:rowOff>
    </xdr:to>
    <xdr:sp macro="" textlink="">
      <xdr:nvSpPr>
        <xdr:cNvPr id="616" name="AutoShape 615">
          <a:extLst>
            <a:ext uri="{FF2B5EF4-FFF2-40B4-BE49-F238E27FC236}">
              <a16:creationId xmlns:a16="http://schemas.microsoft.com/office/drawing/2014/main" id="{899A4476-69F0-4EFF-AA58-BCC1C1D52578}"/>
            </a:ext>
          </a:extLst>
        </xdr:cNvPr>
        <xdr:cNvSpPr>
          <a:spLocks noChangeAspect="1" noChangeArrowheads="1"/>
        </xdr:cNvSpPr>
      </xdr:nvSpPr>
      <xdr:spPr bwMode="auto">
        <a:xfrm>
          <a:off x="0" y="879157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104775</xdr:rowOff>
    </xdr:to>
    <xdr:pic>
      <xdr:nvPicPr>
        <xdr:cNvPr id="617" name="Picture 616" descr="s">
          <a:extLst>
            <a:ext uri="{FF2B5EF4-FFF2-40B4-BE49-F238E27FC236}">
              <a16:creationId xmlns:a16="http://schemas.microsoft.com/office/drawing/2014/main" id="{F6A3BD43-F65F-48D9-A37A-B4414D906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95250</xdr:colOff>
      <xdr:row>86</xdr:row>
      <xdr:rowOff>400050</xdr:rowOff>
    </xdr:to>
    <xdr:sp macro="" textlink="">
      <xdr:nvSpPr>
        <xdr:cNvPr id="618" name="AutoShape 617">
          <a:extLst>
            <a:ext uri="{FF2B5EF4-FFF2-40B4-BE49-F238E27FC236}">
              <a16:creationId xmlns:a16="http://schemas.microsoft.com/office/drawing/2014/main" id="{35CC9D47-5839-47B7-862A-9BDAB99F898C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952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104775</xdr:rowOff>
    </xdr:to>
    <xdr:pic>
      <xdr:nvPicPr>
        <xdr:cNvPr id="619" name="Picture 618" descr="s">
          <a:extLst>
            <a:ext uri="{FF2B5EF4-FFF2-40B4-BE49-F238E27FC236}">
              <a16:creationId xmlns:a16="http://schemas.microsoft.com/office/drawing/2014/main" id="{F963A2D4-B03B-46C7-A394-0C0052F67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104775</xdr:rowOff>
    </xdr:to>
    <xdr:sp macro="" textlink="">
      <xdr:nvSpPr>
        <xdr:cNvPr id="620" name="AutoShape 619">
          <a:extLst>
            <a:ext uri="{FF2B5EF4-FFF2-40B4-BE49-F238E27FC236}">
              <a16:creationId xmlns:a16="http://schemas.microsoft.com/office/drawing/2014/main" id="{582262CC-A767-4051-88E7-47616A8AD091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104775</xdr:rowOff>
    </xdr:to>
    <xdr:pic>
      <xdr:nvPicPr>
        <xdr:cNvPr id="621" name="Picture 620" descr="s">
          <a:extLst>
            <a:ext uri="{FF2B5EF4-FFF2-40B4-BE49-F238E27FC236}">
              <a16:creationId xmlns:a16="http://schemas.microsoft.com/office/drawing/2014/main" id="{E69F3C0A-30BA-4682-B739-8DA1A90EB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87</xdr:row>
      <xdr:rowOff>0</xdr:rowOff>
    </xdr:to>
    <xdr:pic>
      <xdr:nvPicPr>
        <xdr:cNvPr id="622" name="Picture 621" descr="s">
          <a:extLst>
            <a:ext uri="{FF2B5EF4-FFF2-40B4-BE49-F238E27FC236}">
              <a16:creationId xmlns:a16="http://schemas.microsoft.com/office/drawing/2014/main" id="{B5F8F803-DD3D-45E7-8AF3-AF0BB0476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104775</xdr:rowOff>
    </xdr:to>
    <xdr:sp macro="" textlink="">
      <xdr:nvSpPr>
        <xdr:cNvPr id="623" name="AutoShape 622">
          <a:extLst>
            <a:ext uri="{FF2B5EF4-FFF2-40B4-BE49-F238E27FC236}">
              <a16:creationId xmlns:a16="http://schemas.microsoft.com/office/drawing/2014/main" id="{CAF590F7-A4BE-41A4-9F22-51723FA16622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104775</xdr:rowOff>
    </xdr:to>
    <xdr:pic>
      <xdr:nvPicPr>
        <xdr:cNvPr id="624" name="Picture 623" descr="s">
          <a:extLst>
            <a:ext uri="{FF2B5EF4-FFF2-40B4-BE49-F238E27FC236}">
              <a16:creationId xmlns:a16="http://schemas.microsoft.com/office/drawing/2014/main" id="{5BFD1E2C-44EA-41AD-BA12-B84FA7B7D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104775</xdr:rowOff>
    </xdr:to>
    <xdr:sp macro="" textlink="">
      <xdr:nvSpPr>
        <xdr:cNvPr id="625" name="AutoShape 624">
          <a:extLst>
            <a:ext uri="{FF2B5EF4-FFF2-40B4-BE49-F238E27FC236}">
              <a16:creationId xmlns:a16="http://schemas.microsoft.com/office/drawing/2014/main" id="{8B8DD65F-CA57-4390-8D2D-825F4A0ED184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104775</xdr:rowOff>
    </xdr:to>
    <xdr:pic>
      <xdr:nvPicPr>
        <xdr:cNvPr id="626" name="Picture 625" descr="s">
          <a:extLst>
            <a:ext uri="{FF2B5EF4-FFF2-40B4-BE49-F238E27FC236}">
              <a16:creationId xmlns:a16="http://schemas.microsoft.com/office/drawing/2014/main" id="{0691EAB0-BCB1-4DC5-9B08-9E153660F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87</xdr:row>
      <xdr:rowOff>0</xdr:rowOff>
    </xdr:to>
    <xdr:pic>
      <xdr:nvPicPr>
        <xdr:cNvPr id="627" name="Picture 626" descr="s">
          <a:extLst>
            <a:ext uri="{FF2B5EF4-FFF2-40B4-BE49-F238E27FC236}">
              <a16:creationId xmlns:a16="http://schemas.microsoft.com/office/drawing/2014/main" id="{13FFE494-2450-4D73-A024-557DFB73C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104775</xdr:rowOff>
    </xdr:to>
    <xdr:sp macro="" textlink="">
      <xdr:nvSpPr>
        <xdr:cNvPr id="628" name="AutoShape 627">
          <a:extLst>
            <a:ext uri="{FF2B5EF4-FFF2-40B4-BE49-F238E27FC236}">
              <a16:creationId xmlns:a16="http://schemas.microsoft.com/office/drawing/2014/main" id="{DD62A11C-3DC2-49D0-A219-383DDE975BCB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104775</xdr:rowOff>
    </xdr:to>
    <xdr:pic>
      <xdr:nvPicPr>
        <xdr:cNvPr id="629" name="Picture 628" descr="s">
          <a:extLst>
            <a:ext uri="{FF2B5EF4-FFF2-40B4-BE49-F238E27FC236}">
              <a16:creationId xmlns:a16="http://schemas.microsoft.com/office/drawing/2014/main" id="{1F641DF7-0D08-4684-A34A-283233120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104775</xdr:rowOff>
    </xdr:to>
    <xdr:sp macro="" textlink="">
      <xdr:nvSpPr>
        <xdr:cNvPr id="630" name="AutoShape 629">
          <a:extLst>
            <a:ext uri="{FF2B5EF4-FFF2-40B4-BE49-F238E27FC236}">
              <a16:creationId xmlns:a16="http://schemas.microsoft.com/office/drawing/2014/main" id="{AF1874FD-9FAA-40F6-ADCB-3AC272B428A7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104775</xdr:rowOff>
    </xdr:to>
    <xdr:pic>
      <xdr:nvPicPr>
        <xdr:cNvPr id="631" name="Picture 630" descr="s">
          <a:extLst>
            <a:ext uri="{FF2B5EF4-FFF2-40B4-BE49-F238E27FC236}">
              <a16:creationId xmlns:a16="http://schemas.microsoft.com/office/drawing/2014/main" id="{7D200BFF-14D5-44E9-A16C-49D801CB5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104775</xdr:rowOff>
    </xdr:to>
    <xdr:sp macro="" textlink="">
      <xdr:nvSpPr>
        <xdr:cNvPr id="632" name="AutoShape 631">
          <a:extLst>
            <a:ext uri="{FF2B5EF4-FFF2-40B4-BE49-F238E27FC236}">
              <a16:creationId xmlns:a16="http://schemas.microsoft.com/office/drawing/2014/main" id="{F817EA79-63CA-480F-8E8F-33D0580DD267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633" name="Picture 632" descr="s">
          <a:extLst>
            <a:ext uri="{FF2B5EF4-FFF2-40B4-BE49-F238E27FC236}">
              <a16:creationId xmlns:a16="http://schemas.microsoft.com/office/drawing/2014/main" id="{46131A83-E353-4BA4-AEEC-EA2EEB3B9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95250</xdr:colOff>
      <xdr:row>86</xdr:row>
      <xdr:rowOff>95250</xdr:rowOff>
    </xdr:to>
    <xdr:sp macro="" textlink="">
      <xdr:nvSpPr>
        <xdr:cNvPr id="634" name="AutoShape 633">
          <a:extLst>
            <a:ext uri="{FF2B5EF4-FFF2-40B4-BE49-F238E27FC236}">
              <a16:creationId xmlns:a16="http://schemas.microsoft.com/office/drawing/2014/main" id="{4BF11229-0012-461A-B23C-299AA75EA15E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635" name="Picture 634" descr="s">
          <a:extLst>
            <a:ext uri="{FF2B5EF4-FFF2-40B4-BE49-F238E27FC236}">
              <a16:creationId xmlns:a16="http://schemas.microsoft.com/office/drawing/2014/main" id="{C61060D1-FF6C-4A46-9E93-FBBDADAB4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304800</xdr:rowOff>
    </xdr:to>
    <xdr:sp macro="" textlink="">
      <xdr:nvSpPr>
        <xdr:cNvPr id="636" name="AutoShape 635">
          <a:extLst>
            <a:ext uri="{FF2B5EF4-FFF2-40B4-BE49-F238E27FC236}">
              <a16:creationId xmlns:a16="http://schemas.microsoft.com/office/drawing/2014/main" id="{553517D4-FFA5-413E-93CE-0A7667BDC744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637" name="Picture 636" descr="s">
          <a:extLst>
            <a:ext uri="{FF2B5EF4-FFF2-40B4-BE49-F238E27FC236}">
              <a16:creationId xmlns:a16="http://schemas.microsoft.com/office/drawing/2014/main" id="{C6F1F285-3449-43BD-BB88-FA607940B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638" name="Picture 637" descr="s">
          <a:extLst>
            <a:ext uri="{FF2B5EF4-FFF2-40B4-BE49-F238E27FC236}">
              <a16:creationId xmlns:a16="http://schemas.microsoft.com/office/drawing/2014/main" id="{D2FA3AAB-7CF1-464D-B20F-9E4A5B041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304800</xdr:rowOff>
    </xdr:to>
    <xdr:sp macro="" textlink="">
      <xdr:nvSpPr>
        <xdr:cNvPr id="639" name="AutoShape 638">
          <a:extLst>
            <a:ext uri="{FF2B5EF4-FFF2-40B4-BE49-F238E27FC236}">
              <a16:creationId xmlns:a16="http://schemas.microsoft.com/office/drawing/2014/main" id="{21243E10-3AA1-4E86-A7FD-6B17D5BA14C7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640" name="Picture 639" descr="s">
          <a:extLst>
            <a:ext uri="{FF2B5EF4-FFF2-40B4-BE49-F238E27FC236}">
              <a16:creationId xmlns:a16="http://schemas.microsoft.com/office/drawing/2014/main" id="{EFE3A852-3B87-46EB-B6D7-1F947843F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304800</xdr:rowOff>
    </xdr:to>
    <xdr:sp macro="" textlink="">
      <xdr:nvSpPr>
        <xdr:cNvPr id="641" name="AutoShape 640">
          <a:extLst>
            <a:ext uri="{FF2B5EF4-FFF2-40B4-BE49-F238E27FC236}">
              <a16:creationId xmlns:a16="http://schemas.microsoft.com/office/drawing/2014/main" id="{8D2A6CBC-C87E-4DD0-A05E-46ACB1194981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642" name="Picture 641" descr="s">
          <a:extLst>
            <a:ext uri="{FF2B5EF4-FFF2-40B4-BE49-F238E27FC236}">
              <a16:creationId xmlns:a16="http://schemas.microsoft.com/office/drawing/2014/main" id="{FD1E9456-C2E8-48B9-B306-36B8680BA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643" name="Picture 642" descr="s">
          <a:extLst>
            <a:ext uri="{FF2B5EF4-FFF2-40B4-BE49-F238E27FC236}">
              <a16:creationId xmlns:a16="http://schemas.microsoft.com/office/drawing/2014/main" id="{90896ED9-125C-45F8-9B1E-23A9D5652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304800</xdr:rowOff>
    </xdr:to>
    <xdr:sp macro="" textlink="">
      <xdr:nvSpPr>
        <xdr:cNvPr id="644" name="AutoShape 643">
          <a:extLst>
            <a:ext uri="{FF2B5EF4-FFF2-40B4-BE49-F238E27FC236}">
              <a16:creationId xmlns:a16="http://schemas.microsoft.com/office/drawing/2014/main" id="{B24CEE55-4319-480F-8A26-8A93C96FF960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645" name="Picture 644" descr="s">
          <a:extLst>
            <a:ext uri="{FF2B5EF4-FFF2-40B4-BE49-F238E27FC236}">
              <a16:creationId xmlns:a16="http://schemas.microsoft.com/office/drawing/2014/main" id="{6CFB3D5E-CB91-459D-9C21-B0756F0CE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646" name="Picture 645" descr="s">
          <a:extLst>
            <a:ext uri="{FF2B5EF4-FFF2-40B4-BE49-F238E27FC236}">
              <a16:creationId xmlns:a16="http://schemas.microsoft.com/office/drawing/2014/main" id="{97D60A13-2854-415C-A5D0-96C9DFBBC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647" name="Picture 646" descr="s">
          <a:extLst>
            <a:ext uri="{FF2B5EF4-FFF2-40B4-BE49-F238E27FC236}">
              <a16:creationId xmlns:a16="http://schemas.microsoft.com/office/drawing/2014/main" id="{3D23D093-B412-41D3-9CD4-E02B1023F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648" name="Picture 647" descr="s">
          <a:extLst>
            <a:ext uri="{FF2B5EF4-FFF2-40B4-BE49-F238E27FC236}">
              <a16:creationId xmlns:a16="http://schemas.microsoft.com/office/drawing/2014/main" id="{94187D96-7238-4BCE-8315-E13D1FD35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649" name="Picture 648" descr="s">
          <a:extLst>
            <a:ext uri="{FF2B5EF4-FFF2-40B4-BE49-F238E27FC236}">
              <a16:creationId xmlns:a16="http://schemas.microsoft.com/office/drawing/2014/main" id="{A32183F3-3C83-4A3C-A68B-E5D62E6FD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650" name="Picture 649" descr="s">
          <a:extLst>
            <a:ext uri="{FF2B5EF4-FFF2-40B4-BE49-F238E27FC236}">
              <a16:creationId xmlns:a16="http://schemas.microsoft.com/office/drawing/2014/main" id="{FCCF1EBF-089F-40FA-AA91-A63E1FF90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651" name="Picture 650" descr="s">
          <a:extLst>
            <a:ext uri="{FF2B5EF4-FFF2-40B4-BE49-F238E27FC236}">
              <a16:creationId xmlns:a16="http://schemas.microsoft.com/office/drawing/2014/main" id="{DE57CE3A-1762-4F22-BB4F-24DAD7764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652" name="Picture 651" descr="s">
          <a:extLst>
            <a:ext uri="{FF2B5EF4-FFF2-40B4-BE49-F238E27FC236}">
              <a16:creationId xmlns:a16="http://schemas.microsoft.com/office/drawing/2014/main" id="{5C462619-483B-4A78-B16C-6EF2BDD09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653" name="Picture 652" descr="s">
          <a:extLst>
            <a:ext uri="{FF2B5EF4-FFF2-40B4-BE49-F238E27FC236}">
              <a16:creationId xmlns:a16="http://schemas.microsoft.com/office/drawing/2014/main" id="{146FA0E1-46C7-4C0E-B184-EB18E8557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54" name="Picture 653" descr="s">
          <a:extLst>
            <a:ext uri="{FF2B5EF4-FFF2-40B4-BE49-F238E27FC236}">
              <a16:creationId xmlns:a16="http://schemas.microsoft.com/office/drawing/2014/main" id="{29C86280-9ACB-4204-AD25-3FC8D1CEB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655" name="AutoShape 654">
          <a:extLst>
            <a:ext uri="{FF2B5EF4-FFF2-40B4-BE49-F238E27FC236}">
              <a16:creationId xmlns:a16="http://schemas.microsoft.com/office/drawing/2014/main" id="{08AC1144-C3B0-46E3-9E37-A63E1161F818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56" name="Picture 655" descr="s">
          <a:extLst>
            <a:ext uri="{FF2B5EF4-FFF2-40B4-BE49-F238E27FC236}">
              <a16:creationId xmlns:a16="http://schemas.microsoft.com/office/drawing/2014/main" id="{882C0B81-2338-45D7-B4E7-7C1AFF6FA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84</xdr:row>
      <xdr:rowOff>47625</xdr:rowOff>
    </xdr:to>
    <xdr:pic>
      <xdr:nvPicPr>
        <xdr:cNvPr id="657" name="Picture 656" descr="s">
          <a:extLst>
            <a:ext uri="{FF2B5EF4-FFF2-40B4-BE49-F238E27FC236}">
              <a16:creationId xmlns:a16="http://schemas.microsoft.com/office/drawing/2014/main" id="{75C3CBA0-BC87-4C18-B634-7F26D7151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658" name="AutoShape 657">
          <a:extLst>
            <a:ext uri="{FF2B5EF4-FFF2-40B4-BE49-F238E27FC236}">
              <a16:creationId xmlns:a16="http://schemas.microsoft.com/office/drawing/2014/main" id="{D406CD08-FC18-4879-AA3E-150563E89771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59" name="Picture 658" descr="s">
          <a:extLst>
            <a:ext uri="{FF2B5EF4-FFF2-40B4-BE49-F238E27FC236}">
              <a16:creationId xmlns:a16="http://schemas.microsoft.com/office/drawing/2014/main" id="{D2E07687-956E-4EEA-9583-F52214961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660" name="AutoShape 659">
          <a:extLst>
            <a:ext uri="{FF2B5EF4-FFF2-40B4-BE49-F238E27FC236}">
              <a16:creationId xmlns:a16="http://schemas.microsoft.com/office/drawing/2014/main" id="{1C278163-B2EB-4637-8932-0DD5AC8E435C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61" name="Picture 660" descr="s">
          <a:extLst>
            <a:ext uri="{FF2B5EF4-FFF2-40B4-BE49-F238E27FC236}">
              <a16:creationId xmlns:a16="http://schemas.microsoft.com/office/drawing/2014/main" id="{627CA0E5-0AF0-4DE4-A7F6-E2DC0B112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84</xdr:row>
      <xdr:rowOff>47625</xdr:rowOff>
    </xdr:to>
    <xdr:pic>
      <xdr:nvPicPr>
        <xdr:cNvPr id="662" name="Picture 661" descr="s">
          <a:extLst>
            <a:ext uri="{FF2B5EF4-FFF2-40B4-BE49-F238E27FC236}">
              <a16:creationId xmlns:a16="http://schemas.microsoft.com/office/drawing/2014/main" id="{85074671-974A-4DB4-8F6F-F4C0A6351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663" name="AutoShape 662">
          <a:extLst>
            <a:ext uri="{FF2B5EF4-FFF2-40B4-BE49-F238E27FC236}">
              <a16:creationId xmlns:a16="http://schemas.microsoft.com/office/drawing/2014/main" id="{B6F11D5A-A42A-48F4-BEB4-A5C241601270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64" name="Picture 663" descr="s">
          <a:extLst>
            <a:ext uri="{FF2B5EF4-FFF2-40B4-BE49-F238E27FC236}">
              <a16:creationId xmlns:a16="http://schemas.microsoft.com/office/drawing/2014/main" id="{7DC59469-696B-4A6F-A834-09FE0FFBB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665" name="AutoShape 664">
          <a:extLst>
            <a:ext uri="{FF2B5EF4-FFF2-40B4-BE49-F238E27FC236}">
              <a16:creationId xmlns:a16="http://schemas.microsoft.com/office/drawing/2014/main" id="{1DC3CFAC-F6D9-42A2-A92E-EA52075C8BB1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66" name="Picture 665" descr="s">
          <a:extLst>
            <a:ext uri="{FF2B5EF4-FFF2-40B4-BE49-F238E27FC236}">
              <a16:creationId xmlns:a16="http://schemas.microsoft.com/office/drawing/2014/main" id="{095245A0-8806-4B11-92DD-8F2E5479D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667" name="AutoShape 666">
          <a:extLst>
            <a:ext uri="{FF2B5EF4-FFF2-40B4-BE49-F238E27FC236}">
              <a16:creationId xmlns:a16="http://schemas.microsoft.com/office/drawing/2014/main" id="{6B570429-A769-4991-8E48-8C9842A58A2B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68" name="Picture 667" descr="s">
          <a:extLst>
            <a:ext uri="{FF2B5EF4-FFF2-40B4-BE49-F238E27FC236}">
              <a16:creationId xmlns:a16="http://schemas.microsoft.com/office/drawing/2014/main" id="{8DFB618C-682D-41EA-AD7F-C0DCDF90C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95250</xdr:colOff>
      <xdr:row>85</xdr:row>
      <xdr:rowOff>38100</xdr:rowOff>
    </xdr:to>
    <xdr:sp macro="" textlink="">
      <xdr:nvSpPr>
        <xdr:cNvPr id="669" name="AutoShape 668">
          <a:extLst>
            <a:ext uri="{FF2B5EF4-FFF2-40B4-BE49-F238E27FC236}">
              <a16:creationId xmlns:a16="http://schemas.microsoft.com/office/drawing/2014/main" id="{6D2D6B81-1A76-417C-8576-5E638CD5EA76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70" name="Picture 669" descr="s">
          <a:extLst>
            <a:ext uri="{FF2B5EF4-FFF2-40B4-BE49-F238E27FC236}">
              <a16:creationId xmlns:a16="http://schemas.microsoft.com/office/drawing/2014/main" id="{5C3D512C-AC32-41B9-9CE7-C7867B7AD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671" name="AutoShape 670">
          <a:extLst>
            <a:ext uri="{FF2B5EF4-FFF2-40B4-BE49-F238E27FC236}">
              <a16:creationId xmlns:a16="http://schemas.microsoft.com/office/drawing/2014/main" id="{2912EF7A-35B0-4878-B70A-F0983A6C33F5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72" name="Picture 671" descr="s">
          <a:extLst>
            <a:ext uri="{FF2B5EF4-FFF2-40B4-BE49-F238E27FC236}">
              <a16:creationId xmlns:a16="http://schemas.microsoft.com/office/drawing/2014/main" id="{CEE1D82D-C3B3-4768-B00E-ED3EE6186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84</xdr:row>
      <xdr:rowOff>47625</xdr:rowOff>
    </xdr:to>
    <xdr:pic>
      <xdr:nvPicPr>
        <xdr:cNvPr id="673" name="Picture 672" descr="s">
          <a:extLst>
            <a:ext uri="{FF2B5EF4-FFF2-40B4-BE49-F238E27FC236}">
              <a16:creationId xmlns:a16="http://schemas.microsoft.com/office/drawing/2014/main" id="{713AF745-5AA3-4FC8-BEAE-4246E6A5A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674" name="AutoShape 673">
          <a:extLst>
            <a:ext uri="{FF2B5EF4-FFF2-40B4-BE49-F238E27FC236}">
              <a16:creationId xmlns:a16="http://schemas.microsoft.com/office/drawing/2014/main" id="{1865C202-C579-402C-A811-FC67A608E796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75" name="Picture 674" descr="s">
          <a:extLst>
            <a:ext uri="{FF2B5EF4-FFF2-40B4-BE49-F238E27FC236}">
              <a16:creationId xmlns:a16="http://schemas.microsoft.com/office/drawing/2014/main" id="{E6D0E132-4BA5-47A8-9CF1-B5EAECDBB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676" name="AutoShape 675">
          <a:extLst>
            <a:ext uri="{FF2B5EF4-FFF2-40B4-BE49-F238E27FC236}">
              <a16:creationId xmlns:a16="http://schemas.microsoft.com/office/drawing/2014/main" id="{89405350-6E57-47B1-B325-9399F84A600C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77" name="Picture 676" descr="s">
          <a:extLst>
            <a:ext uri="{FF2B5EF4-FFF2-40B4-BE49-F238E27FC236}">
              <a16:creationId xmlns:a16="http://schemas.microsoft.com/office/drawing/2014/main" id="{B355BCBF-B28F-42A1-8261-B2DD9DBE9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84</xdr:row>
      <xdr:rowOff>47625</xdr:rowOff>
    </xdr:to>
    <xdr:pic>
      <xdr:nvPicPr>
        <xdr:cNvPr id="678" name="Picture 677" descr="s">
          <a:extLst>
            <a:ext uri="{FF2B5EF4-FFF2-40B4-BE49-F238E27FC236}">
              <a16:creationId xmlns:a16="http://schemas.microsoft.com/office/drawing/2014/main" id="{1D9B177B-6C7C-4892-B11C-9DBF03692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679" name="AutoShape 678">
          <a:extLst>
            <a:ext uri="{FF2B5EF4-FFF2-40B4-BE49-F238E27FC236}">
              <a16:creationId xmlns:a16="http://schemas.microsoft.com/office/drawing/2014/main" id="{23FA960E-AA39-40AA-B40C-DD7075D65CCE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80" name="Picture 679" descr="s">
          <a:extLst>
            <a:ext uri="{FF2B5EF4-FFF2-40B4-BE49-F238E27FC236}">
              <a16:creationId xmlns:a16="http://schemas.microsoft.com/office/drawing/2014/main" id="{6F49437D-8F83-458C-B52B-80FFF0D54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681" name="AutoShape 680">
          <a:extLst>
            <a:ext uri="{FF2B5EF4-FFF2-40B4-BE49-F238E27FC236}">
              <a16:creationId xmlns:a16="http://schemas.microsoft.com/office/drawing/2014/main" id="{42D412B3-3547-4664-91BF-E1D7E0898A2F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82" name="Picture 681" descr="s">
          <a:extLst>
            <a:ext uri="{FF2B5EF4-FFF2-40B4-BE49-F238E27FC236}">
              <a16:creationId xmlns:a16="http://schemas.microsoft.com/office/drawing/2014/main" id="{C9CB3603-9A90-46C6-B6E3-F99206E48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48</xdr:row>
      <xdr:rowOff>0</xdr:rowOff>
    </xdr:from>
    <xdr:to>
      <xdr:col>0</xdr:col>
      <xdr:colOff>876300</xdr:colOff>
      <xdr:row>85</xdr:row>
      <xdr:rowOff>38100</xdr:rowOff>
    </xdr:to>
    <xdr:sp macro="" textlink="">
      <xdr:nvSpPr>
        <xdr:cNvPr id="683" name="AutoShape 682">
          <a:extLst>
            <a:ext uri="{FF2B5EF4-FFF2-40B4-BE49-F238E27FC236}">
              <a16:creationId xmlns:a16="http://schemas.microsoft.com/office/drawing/2014/main" id="{AE687D3C-CCF2-406F-8C8D-C6CE9D0BD33C}"/>
            </a:ext>
          </a:extLst>
        </xdr:cNvPr>
        <xdr:cNvSpPr>
          <a:spLocks noChangeAspect="1" noChangeArrowheads="1"/>
        </xdr:cNvSpPr>
      </xdr:nvSpPr>
      <xdr:spPr bwMode="auto">
        <a:xfrm>
          <a:off x="561975" y="9067800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84" name="Picture 683" descr="s">
          <a:extLst>
            <a:ext uri="{FF2B5EF4-FFF2-40B4-BE49-F238E27FC236}">
              <a16:creationId xmlns:a16="http://schemas.microsoft.com/office/drawing/2014/main" id="{383F04C0-91E8-4A19-88B0-2FDC62AB3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95250</xdr:colOff>
      <xdr:row>85</xdr:row>
      <xdr:rowOff>38100</xdr:rowOff>
    </xdr:to>
    <xdr:sp macro="" textlink="">
      <xdr:nvSpPr>
        <xdr:cNvPr id="685" name="AutoShape 684">
          <a:extLst>
            <a:ext uri="{FF2B5EF4-FFF2-40B4-BE49-F238E27FC236}">
              <a16:creationId xmlns:a16="http://schemas.microsoft.com/office/drawing/2014/main" id="{655B3357-FE71-4981-8C35-A15A55609628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86" name="Picture 685" descr="s">
          <a:extLst>
            <a:ext uri="{FF2B5EF4-FFF2-40B4-BE49-F238E27FC236}">
              <a16:creationId xmlns:a16="http://schemas.microsoft.com/office/drawing/2014/main" id="{16C5CA6F-5856-4CCF-B74F-D4A7C088E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687" name="AutoShape 686">
          <a:extLst>
            <a:ext uri="{FF2B5EF4-FFF2-40B4-BE49-F238E27FC236}">
              <a16:creationId xmlns:a16="http://schemas.microsoft.com/office/drawing/2014/main" id="{D5D01A94-532D-4564-BA2C-643F2CD87511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88" name="Picture 687" descr="s">
          <a:extLst>
            <a:ext uri="{FF2B5EF4-FFF2-40B4-BE49-F238E27FC236}">
              <a16:creationId xmlns:a16="http://schemas.microsoft.com/office/drawing/2014/main" id="{43A697DC-2CA4-4D72-A66F-A696D272B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84</xdr:row>
      <xdr:rowOff>47625</xdr:rowOff>
    </xdr:to>
    <xdr:pic>
      <xdr:nvPicPr>
        <xdr:cNvPr id="689" name="Picture 688" descr="s">
          <a:extLst>
            <a:ext uri="{FF2B5EF4-FFF2-40B4-BE49-F238E27FC236}">
              <a16:creationId xmlns:a16="http://schemas.microsoft.com/office/drawing/2014/main" id="{BDC5C269-4A16-4EFA-B48F-7A526250C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690" name="AutoShape 689">
          <a:extLst>
            <a:ext uri="{FF2B5EF4-FFF2-40B4-BE49-F238E27FC236}">
              <a16:creationId xmlns:a16="http://schemas.microsoft.com/office/drawing/2014/main" id="{46B0A218-A5C9-4516-BCA4-BCD31A174936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91" name="Picture 690" descr="s">
          <a:extLst>
            <a:ext uri="{FF2B5EF4-FFF2-40B4-BE49-F238E27FC236}">
              <a16:creationId xmlns:a16="http://schemas.microsoft.com/office/drawing/2014/main" id="{DB9698EB-4CBA-41FC-821F-8C73E9466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692" name="AutoShape 691">
          <a:extLst>
            <a:ext uri="{FF2B5EF4-FFF2-40B4-BE49-F238E27FC236}">
              <a16:creationId xmlns:a16="http://schemas.microsoft.com/office/drawing/2014/main" id="{C812AFDF-0DC1-42F5-A9A9-D161A1551B7D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93" name="Picture 692" descr="s">
          <a:extLst>
            <a:ext uri="{FF2B5EF4-FFF2-40B4-BE49-F238E27FC236}">
              <a16:creationId xmlns:a16="http://schemas.microsoft.com/office/drawing/2014/main" id="{E5E162FE-E396-4752-B2BF-6D5E343F9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84</xdr:row>
      <xdr:rowOff>47625</xdr:rowOff>
    </xdr:to>
    <xdr:pic>
      <xdr:nvPicPr>
        <xdr:cNvPr id="694" name="Picture 693" descr="s">
          <a:extLst>
            <a:ext uri="{FF2B5EF4-FFF2-40B4-BE49-F238E27FC236}">
              <a16:creationId xmlns:a16="http://schemas.microsoft.com/office/drawing/2014/main" id="{3686CA2D-91BF-461B-92EA-20D788A6E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695" name="AutoShape 694">
          <a:extLst>
            <a:ext uri="{FF2B5EF4-FFF2-40B4-BE49-F238E27FC236}">
              <a16:creationId xmlns:a16="http://schemas.microsoft.com/office/drawing/2014/main" id="{53AFD9FC-2257-4BAB-8CDB-B798D89A5A18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96" name="Picture 695" descr="s">
          <a:extLst>
            <a:ext uri="{FF2B5EF4-FFF2-40B4-BE49-F238E27FC236}">
              <a16:creationId xmlns:a16="http://schemas.microsoft.com/office/drawing/2014/main" id="{8EAAF0FD-983B-405D-A52D-6CCC57B31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697" name="AutoShape 696">
          <a:extLst>
            <a:ext uri="{FF2B5EF4-FFF2-40B4-BE49-F238E27FC236}">
              <a16:creationId xmlns:a16="http://schemas.microsoft.com/office/drawing/2014/main" id="{F59D61F5-A362-4FB3-B5D1-C73103A7C684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698" name="Picture 697" descr="s">
          <a:extLst>
            <a:ext uri="{FF2B5EF4-FFF2-40B4-BE49-F238E27FC236}">
              <a16:creationId xmlns:a16="http://schemas.microsoft.com/office/drawing/2014/main" id="{A75AA958-8E0E-4ECE-95B8-4370DA94B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699" name="AutoShape 698">
          <a:extLst>
            <a:ext uri="{FF2B5EF4-FFF2-40B4-BE49-F238E27FC236}">
              <a16:creationId xmlns:a16="http://schemas.microsoft.com/office/drawing/2014/main" id="{3973AAC5-E799-481F-B0AD-B0A9111632F7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00" name="Picture 699" descr="s">
          <a:extLst>
            <a:ext uri="{FF2B5EF4-FFF2-40B4-BE49-F238E27FC236}">
              <a16:creationId xmlns:a16="http://schemas.microsoft.com/office/drawing/2014/main" id="{B3B3F3ED-F183-4C51-B8F9-C81CD97A4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95250</xdr:colOff>
      <xdr:row>85</xdr:row>
      <xdr:rowOff>38100</xdr:rowOff>
    </xdr:to>
    <xdr:sp macro="" textlink="">
      <xdr:nvSpPr>
        <xdr:cNvPr id="701" name="AutoShape 700">
          <a:extLst>
            <a:ext uri="{FF2B5EF4-FFF2-40B4-BE49-F238E27FC236}">
              <a16:creationId xmlns:a16="http://schemas.microsoft.com/office/drawing/2014/main" id="{44E7E7E4-9ECC-4806-9E80-68E6793398FE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02" name="Picture 701" descr="s">
          <a:extLst>
            <a:ext uri="{FF2B5EF4-FFF2-40B4-BE49-F238E27FC236}">
              <a16:creationId xmlns:a16="http://schemas.microsoft.com/office/drawing/2014/main" id="{59DE9578-21D3-420E-B896-05995A9A4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03" name="AutoShape 702">
          <a:extLst>
            <a:ext uri="{FF2B5EF4-FFF2-40B4-BE49-F238E27FC236}">
              <a16:creationId xmlns:a16="http://schemas.microsoft.com/office/drawing/2014/main" id="{B171B23D-D867-4D4C-A1ED-0F40578ED297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04" name="Picture 703" descr="s">
          <a:extLst>
            <a:ext uri="{FF2B5EF4-FFF2-40B4-BE49-F238E27FC236}">
              <a16:creationId xmlns:a16="http://schemas.microsoft.com/office/drawing/2014/main" id="{043F1D74-4706-46E8-B529-960F902AA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84</xdr:row>
      <xdr:rowOff>47625</xdr:rowOff>
    </xdr:to>
    <xdr:pic>
      <xdr:nvPicPr>
        <xdr:cNvPr id="705" name="Picture 704" descr="s">
          <a:extLst>
            <a:ext uri="{FF2B5EF4-FFF2-40B4-BE49-F238E27FC236}">
              <a16:creationId xmlns:a16="http://schemas.microsoft.com/office/drawing/2014/main" id="{32D28DB7-A6EB-4A49-B186-4303BA362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06" name="AutoShape 705">
          <a:extLst>
            <a:ext uri="{FF2B5EF4-FFF2-40B4-BE49-F238E27FC236}">
              <a16:creationId xmlns:a16="http://schemas.microsoft.com/office/drawing/2014/main" id="{04D6A73C-57FF-4008-8631-6BE100580E76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07" name="Picture 706" descr="s">
          <a:extLst>
            <a:ext uri="{FF2B5EF4-FFF2-40B4-BE49-F238E27FC236}">
              <a16:creationId xmlns:a16="http://schemas.microsoft.com/office/drawing/2014/main" id="{88618F3B-57D1-456F-A624-B7A68CA9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08" name="AutoShape 707">
          <a:extLst>
            <a:ext uri="{FF2B5EF4-FFF2-40B4-BE49-F238E27FC236}">
              <a16:creationId xmlns:a16="http://schemas.microsoft.com/office/drawing/2014/main" id="{978C75FE-31D1-4B00-9F3A-4B73E16DB0E8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09" name="Picture 708" descr="s">
          <a:extLst>
            <a:ext uri="{FF2B5EF4-FFF2-40B4-BE49-F238E27FC236}">
              <a16:creationId xmlns:a16="http://schemas.microsoft.com/office/drawing/2014/main" id="{7CFDE6E2-00D7-426B-980B-5793408CD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84</xdr:row>
      <xdr:rowOff>47625</xdr:rowOff>
    </xdr:to>
    <xdr:pic>
      <xdr:nvPicPr>
        <xdr:cNvPr id="710" name="Picture 709" descr="s">
          <a:extLst>
            <a:ext uri="{FF2B5EF4-FFF2-40B4-BE49-F238E27FC236}">
              <a16:creationId xmlns:a16="http://schemas.microsoft.com/office/drawing/2014/main" id="{4D2E2A72-6FDC-46FD-AD7A-2AA84E39F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11" name="AutoShape 710">
          <a:extLst>
            <a:ext uri="{FF2B5EF4-FFF2-40B4-BE49-F238E27FC236}">
              <a16:creationId xmlns:a16="http://schemas.microsoft.com/office/drawing/2014/main" id="{A8C265EC-E7F6-4D68-A146-23AD60F6FC4F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12" name="Picture 711" descr="s">
          <a:extLst>
            <a:ext uri="{FF2B5EF4-FFF2-40B4-BE49-F238E27FC236}">
              <a16:creationId xmlns:a16="http://schemas.microsoft.com/office/drawing/2014/main" id="{4C7B90AA-2EF7-433E-BF1F-948635060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13" name="AutoShape 712">
          <a:extLst>
            <a:ext uri="{FF2B5EF4-FFF2-40B4-BE49-F238E27FC236}">
              <a16:creationId xmlns:a16="http://schemas.microsoft.com/office/drawing/2014/main" id="{F345BA09-C0DE-4C88-BB03-0856F21A4A82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14" name="Picture 713" descr="s">
          <a:extLst>
            <a:ext uri="{FF2B5EF4-FFF2-40B4-BE49-F238E27FC236}">
              <a16:creationId xmlns:a16="http://schemas.microsoft.com/office/drawing/2014/main" id="{9D5DEF88-0FAF-4A7E-82B6-8F2768689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15" name="AutoShape 714">
          <a:extLst>
            <a:ext uri="{FF2B5EF4-FFF2-40B4-BE49-F238E27FC236}">
              <a16:creationId xmlns:a16="http://schemas.microsoft.com/office/drawing/2014/main" id="{F05D07B2-B537-4D56-8242-030891D846D9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16" name="Picture 715" descr="s">
          <a:extLst>
            <a:ext uri="{FF2B5EF4-FFF2-40B4-BE49-F238E27FC236}">
              <a16:creationId xmlns:a16="http://schemas.microsoft.com/office/drawing/2014/main" id="{B8E0AD4F-BF7B-4C5E-B8FA-557F19A07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95250</xdr:colOff>
      <xdr:row>85</xdr:row>
      <xdr:rowOff>38100</xdr:rowOff>
    </xdr:to>
    <xdr:sp macro="" textlink="">
      <xdr:nvSpPr>
        <xdr:cNvPr id="717" name="AutoShape 716">
          <a:extLst>
            <a:ext uri="{FF2B5EF4-FFF2-40B4-BE49-F238E27FC236}">
              <a16:creationId xmlns:a16="http://schemas.microsoft.com/office/drawing/2014/main" id="{948E79FC-E19A-4915-BB40-7927A13D0600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18" name="Picture 717" descr="s">
          <a:extLst>
            <a:ext uri="{FF2B5EF4-FFF2-40B4-BE49-F238E27FC236}">
              <a16:creationId xmlns:a16="http://schemas.microsoft.com/office/drawing/2014/main" id="{EB9685E5-A9AB-41DE-A2F1-7C499CE4F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19" name="AutoShape 718">
          <a:extLst>
            <a:ext uri="{FF2B5EF4-FFF2-40B4-BE49-F238E27FC236}">
              <a16:creationId xmlns:a16="http://schemas.microsoft.com/office/drawing/2014/main" id="{8E0086B4-9B6E-4CD3-835A-D8F19336E52A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20" name="Picture 719" descr="s">
          <a:extLst>
            <a:ext uri="{FF2B5EF4-FFF2-40B4-BE49-F238E27FC236}">
              <a16:creationId xmlns:a16="http://schemas.microsoft.com/office/drawing/2014/main" id="{5277DA9A-7F35-4170-AEB2-DA972D613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84</xdr:row>
      <xdr:rowOff>47625</xdr:rowOff>
    </xdr:to>
    <xdr:pic>
      <xdr:nvPicPr>
        <xdr:cNvPr id="721" name="Picture 720" descr="s">
          <a:extLst>
            <a:ext uri="{FF2B5EF4-FFF2-40B4-BE49-F238E27FC236}">
              <a16:creationId xmlns:a16="http://schemas.microsoft.com/office/drawing/2014/main" id="{9504F9A2-6247-4A5E-BEED-1AE8C7E34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22" name="AutoShape 721">
          <a:extLst>
            <a:ext uri="{FF2B5EF4-FFF2-40B4-BE49-F238E27FC236}">
              <a16:creationId xmlns:a16="http://schemas.microsoft.com/office/drawing/2014/main" id="{CFCE4031-0A37-48C6-877A-4144E4EEF946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23" name="Picture 722" descr="s">
          <a:extLst>
            <a:ext uri="{FF2B5EF4-FFF2-40B4-BE49-F238E27FC236}">
              <a16:creationId xmlns:a16="http://schemas.microsoft.com/office/drawing/2014/main" id="{91EE482A-2612-4FD1-9151-63D2DE2ED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24" name="AutoShape 723">
          <a:extLst>
            <a:ext uri="{FF2B5EF4-FFF2-40B4-BE49-F238E27FC236}">
              <a16:creationId xmlns:a16="http://schemas.microsoft.com/office/drawing/2014/main" id="{FAED9E2A-EF04-4039-9CDC-DE9769029C19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25" name="Picture 724" descr="s">
          <a:extLst>
            <a:ext uri="{FF2B5EF4-FFF2-40B4-BE49-F238E27FC236}">
              <a16:creationId xmlns:a16="http://schemas.microsoft.com/office/drawing/2014/main" id="{7155B625-8D5E-47B8-847A-999987C83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84</xdr:row>
      <xdr:rowOff>47625</xdr:rowOff>
    </xdr:to>
    <xdr:pic>
      <xdr:nvPicPr>
        <xdr:cNvPr id="726" name="Picture 725" descr="s">
          <a:extLst>
            <a:ext uri="{FF2B5EF4-FFF2-40B4-BE49-F238E27FC236}">
              <a16:creationId xmlns:a16="http://schemas.microsoft.com/office/drawing/2014/main" id="{CB9C7CEA-5E1E-436C-A1B6-A5AA42953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27" name="AutoShape 726">
          <a:extLst>
            <a:ext uri="{FF2B5EF4-FFF2-40B4-BE49-F238E27FC236}">
              <a16:creationId xmlns:a16="http://schemas.microsoft.com/office/drawing/2014/main" id="{C7CA6D28-EB1C-4080-9345-F4583A82CCA8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28" name="Picture 727" descr="s">
          <a:extLst>
            <a:ext uri="{FF2B5EF4-FFF2-40B4-BE49-F238E27FC236}">
              <a16:creationId xmlns:a16="http://schemas.microsoft.com/office/drawing/2014/main" id="{B63E0EDF-C559-4D83-8AE9-625FE5AF7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29" name="AutoShape 728">
          <a:extLst>
            <a:ext uri="{FF2B5EF4-FFF2-40B4-BE49-F238E27FC236}">
              <a16:creationId xmlns:a16="http://schemas.microsoft.com/office/drawing/2014/main" id="{6F436144-1531-4B04-BCD2-E2CB557CC556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30" name="Picture 729" descr="s">
          <a:extLst>
            <a:ext uri="{FF2B5EF4-FFF2-40B4-BE49-F238E27FC236}">
              <a16:creationId xmlns:a16="http://schemas.microsoft.com/office/drawing/2014/main" id="{20CFE230-9822-48A0-8C44-9F731A762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31" name="AutoShape 730">
          <a:extLst>
            <a:ext uri="{FF2B5EF4-FFF2-40B4-BE49-F238E27FC236}">
              <a16:creationId xmlns:a16="http://schemas.microsoft.com/office/drawing/2014/main" id="{07E6AD6D-EA15-4F76-9714-808D6E26339C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32" name="Picture 731" descr="s">
          <a:extLst>
            <a:ext uri="{FF2B5EF4-FFF2-40B4-BE49-F238E27FC236}">
              <a16:creationId xmlns:a16="http://schemas.microsoft.com/office/drawing/2014/main" id="{6A927E59-1981-4B82-B3CE-E5D5FB1E2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95250</xdr:colOff>
      <xdr:row>85</xdr:row>
      <xdr:rowOff>38100</xdr:rowOff>
    </xdr:to>
    <xdr:sp macro="" textlink="">
      <xdr:nvSpPr>
        <xdr:cNvPr id="733" name="AutoShape 732">
          <a:extLst>
            <a:ext uri="{FF2B5EF4-FFF2-40B4-BE49-F238E27FC236}">
              <a16:creationId xmlns:a16="http://schemas.microsoft.com/office/drawing/2014/main" id="{2C7E0DC2-150D-4796-BE46-FDE51BA8AC74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34" name="Picture 733" descr="s">
          <a:extLst>
            <a:ext uri="{FF2B5EF4-FFF2-40B4-BE49-F238E27FC236}">
              <a16:creationId xmlns:a16="http://schemas.microsoft.com/office/drawing/2014/main" id="{10714CCF-4CE0-401B-BC62-BAE409EAF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35" name="AutoShape 734">
          <a:extLst>
            <a:ext uri="{FF2B5EF4-FFF2-40B4-BE49-F238E27FC236}">
              <a16:creationId xmlns:a16="http://schemas.microsoft.com/office/drawing/2014/main" id="{6CE0E34A-06F0-4607-BC94-84C75929C1E7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36" name="Picture 735" descr="s">
          <a:extLst>
            <a:ext uri="{FF2B5EF4-FFF2-40B4-BE49-F238E27FC236}">
              <a16:creationId xmlns:a16="http://schemas.microsoft.com/office/drawing/2014/main" id="{3F778C2F-724F-44D5-8B18-BED413880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84</xdr:row>
      <xdr:rowOff>47625</xdr:rowOff>
    </xdr:to>
    <xdr:pic>
      <xdr:nvPicPr>
        <xdr:cNvPr id="737" name="Picture 736" descr="s">
          <a:extLst>
            <a:ext uri="{FF2B5EF4-FFF2-40B4-BE49-F238E27FC236}">
              <a16:creationId xmlns:a16="http://schemas.microsoft.com/office/drawing/2014/main" id="{4D1A1BE0-E238-4BEC-8807-EDB93EBD6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38" name="AutoShape 737">
          <a:extLst>
            <a:ext uri="{FF2B5EF4-FFF2-40B4-BE49-F238E27FC236}">
              <a16:creationId xmlns:a16="http://schemas.microsoft.com/office/drawing/2014/main" id="{1F913B10-35AD-43FC-A5F6-C4402205F518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39" name="Picture 738" descr="s">
          <a:extLst>
            <a:ext uri="{FF2B5EF4-FFF2-40B4-BE49-F238E27FC236}">
              <a16:creationId xmlns:a16="http://schemas.microsoft.com/office/drawing/2014/main" id="{E1825B04-4E07-4D30-87D9-7B6C8BC0C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40" name="AutoShape 739">
          <a:extLst>
            <a:ext uri="{FF2B5EF4-FFF2-40B4-BE49-F238E27FC236}">
              <a16:creationId xmlns:a16="http://schemas.microsoft.com/office/drawing/2014/main" id="{4FAF77AE-123D-4BDC-9EBF-AF3E8D9FDD10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41" name="Picture 740" descr="s">
          <a:extLst>
            <a:ext uri="{FF2B5EF4-FFF2-40B4-BE49-F238E27FC236}">
              <a16:creationId xmlns:a16="http://schemas.microsoft.com/office/drawing/2014/main" id="{2322E100-297C-4D0E-A530-890397754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84</xdr:row>
      <xdr:rowOff>47625</xdr:rowOff>
    </xdr:to>
    <xdr:pic>
      <xdr:nvPicPr>
        <xdr:cNvPr id="742" name="Picture 741" descr="s">
          <a:extLst>
            <a:ext uri="{FF2B5EF4-FFF2-40B4-BE49-F238E27FC236}">
              <a16:creationId xmlns:a16="http://schemas.microsoft.com/office/drawing/2014/main" id="{E4751152-54D1-4E56-A244-E41701FEB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43" name="AutoShape 742">
          <a:extLst>
            <a:ext uri="{FF2B5EF4-FFF2-40B4-BE49-F238E27FC236}">
              <a16:creationId xmlns:a16="http://schemas.microsoft.com/office/drawing/2014/main" id="{D6377818-9FB0-491E-B974-7064CD325491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44" name="Picture 743" descr="s">
          <a:extLst>
            <a:ext uri="{FF2B5EF4-FFF2-40B4-BE49-F238E27FC236}">
              <a16:creationId xmlns:a16="http://schemas.microsoft.com/office/drawing/2014/main" id="{BAD7E397-6817-4A9F-A870-F2B4890A1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45" name="AutoShape 744">
          <a:extLst>
            <a:ext uri="{FF2B5EF4-FFF2-40B4-BE49-F238E27FC236}">
              <a16:creationId xmlns:a16="http://schemas.microsoft.com/office/drawing/2014/main" id="{E7EAC81A-7978-40C0-8829-43183143941F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46" name="Picture 745" descr="s">
          <a:extLst>
            <a:ext uri="{FF2B5EF4-FFF2-40B4-BE49-F238E27FC236}">
              <a16:creationId xmlns:a16="http://schemas.microsoft.com/office/drawing/2014/main" id="{F84E74E7-029F-4061-A48C-EABE518DB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47" name="AutoShape 746">
          <a:extLst>
            <a:ext uri="{FF2B5EF4-FFF2-40B4-BE49-F238E27FC236}">
              <a16:creationId xmlns:a16="http://schemas.microsoft.com/office/drawing/2014/main" id="{717FFF06-5C32-494B-848E-E182AC9C45E7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48" name="Picture 747" descr="s">
          <a:extLst>
            <a:ext uri="{FF2B5EF4-FFF2-40B4-BE49-F238E27FC236}">
              <a16:creationId xmlns:a16="http://schemas.microsoft.com/office/drawing/2014/main" id="{B7590970-AB46-434F-8C04-63E3692A0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95250</xdr:colOff>
      <xdr:row>85</xdr:row>
      <xdr:rowOff>38100</xdr:rowOff>
    </xdr:to>
    <xdr:sp macro="" textlink="">
      <xdr:nvSpPr>
        <xdr:cNvPr id="749" name="AutoShape 748">
          <a:extLst>
            <a:ext uri="{FF2B5EF4-FFF2-40B4-BE49-F238E27FC236}">
              <a16:creationId xmlns:a16="http://schemas.microsoft.com/office/drawing/2014/main" id="{F9108038-37E8-4EDE-AEE8-C776FF10EA41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50" name="Picture 749" descr="s">
          <a:extLst>
            <a:ext uri="{FF2B5EF4-FFF2-40B4-BE49-F238E27FC236}">
              <a16:creationId xmlns:a16="http://schemas.microsoft.com/office/drawing/2014/main" id="{933F6568-4983-4F21-9D84-A386166C1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51" name="AutoShape 750">
          <a:extLst>
            <a:ext uri="{FF2B5EF4-FFF2-40B4-BE49-F238E27FC236}">
              <a16:creationId xmlns:a16="http://schemas.microsoft.com/office/drawing/2014/main" id="{1FB3A4E7-3F63-4681-AB9F-387724287A78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52" name="Picture 751" descr="s">
          <a:extLst>
            <a:ext uri="{FF2B5EF4-FFF2-40B4-BE49-F238E27FC236}">
              <a16:creationId xmlns:a16="http://schemas.microsoft.com/office/drawing/2014/main" id="{387CD017-ED8B-4F6E-8DFE-69ACA8493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84</xdr:row>
      <xdr:rowOff>47625</xdr:rowOff>
    </xdr:to>
    <xdr:pic>
      <xdr:nvPicPr>
        <xdr:cNvPr id="753" name="Picture 752" descr="s">
          <a:extLst>
            <a:ext uri="{FF2B5EF4-FFF2-40B4-BE49-F238E27FC236}">
              <a16:creationId xmlns:a16="http://schemas.microsoft.com/office/drawing/2014/main" id="{29C96A65-E161-4CF1-BEDF-80E34A605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54" name="AutoShape 753">
          <a:extLst>
            <a:ext uri="{FF2B5EF4-FFF2-40B4-BE49-F238E27FC236}">
              <a16:creationId xmlns:a16="http://schemas.microsoft.com/office/drawing/2014/main" id="{349F39F2-B080-4366-839F-D26232456BC0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55" name="Picture 754" descr="s">
          <a:extLst>
            <a:ext uri="{FF2B5EF4-FFF2-40B4-BE49-F238E27FC236}">
              <a16:creationId xmlns:a16="http://schemas.microsoft.com/office/drawing/2014/main" id="{A2AE5D88-83E1-4FEA-A65B-306AC4FD4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56" name="AutoShape 755">
          <a:extLst>
            <a:ext uri="{FF2B5EF4-FFF2-40B4-BE49-F238E27FC236}">
              <a16:creationId xmlns:a16="http://schemas.microsoft.com/office/drawing/2014/main" id="{61BF627D-C117-4E20-86D3-FD49E56A7E7D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57" name="Picture 756" descr="s">
          <a:extLst>
            <a:ext uri="{FF2B5EF4-FFF2-40B4-BE49-F238E27FC236}">
              <a16:creationId xmlns:a16="http://schemas.microsoft.com/office/drawing/2014/main" id="{903D0A21-084B-4D0A-B068-74A7F3A58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84</xdr:row>
      <xdr:rowOff>47625</xdr:rowOff>
    </xdr:to>
    <xdr:pic>
      <xdr:nvPicPr>
        <xdr:cNvPr id="758" name="Picture 757" descr="s">
          <a:extLst>
            <a:ext uri="{FF2B5EF4-FFF2-40B4-BE49-F238E27FC236}">
              <a16:creationId xmlns:a16="http://schemas.microsoft.com/office/drawing/2014/main" id="{042CA5EE-B2AF-4D69-B1F4-1F5898AD7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59" name="AutoShape 758">
          <a:extLst>
            <a:ext uri="{FF2B5EF4-FFF2-40B4-BE49-F238E27FC236}">
              <a16:creationId xmlns:a16="http://schemas.microsoft.com/office/drawing/2014/main" id="{24455B28-C8D0-47DA-87C7-4EBA2185F83C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60" name="Picture 759" descr="s">
          <a:extLst>
            <a:ext uri="{FF2B5EF4-FFF2-40B4-BE49-F238E27FC236}">
              <a16:creationId xmlns:a16="http://schemas.microsoft.com/office/drawing/2014/main" id="{8D31C9AD-98F9-4C9F-96E4-D084E44E0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61" name="AutoShape 760">
          <a:extLst>
            <a:ext uri="{FF2B5EF4-FFF2-40B4-BE49-F238E27FC236}">
              <a16:creationId xmlns:a16="http://schemas.microsoft.com/office/drawing/2014/main" id="{5F200A37-AD6E-4125-9DC4-A20789E33A27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62" name="Picture 761" descr="s">
          <a:extLst>
            <a:ext uri="{FF2B5EF4-FFF2-40B4-BE49-F238E27FC236}">
              <a16:creationId xmlns:a16="http://schemas.microsoft.com/office/drawing/2014/main" id="{625EF47D-68B8-4143-92F6-C3DE74119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763" name="AutoShape 762">
          <a:extLst>
            <a:ext uri="{FF2B5EF4-FFF2-40B4-BE49-F238E27FC236}">
              <a16:creationId xmlns:a16="http://schemas.microsoft.com/office/drawing/2014/main" id="{1C504E95-E59A-4409-BB1C-ABCA5BBB8332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64" name="Picture 763" descr="s">
          <a:extLst>
            <a:ext uri="{FF2B5EF4-FFF2-40B4-BE49-F238E27FC236}">
              <a16:creationId xmlns:a16="http://schemas.microsoft.com/office/drawing/2014/main" id="{756478F9-0E76-4EF3-9771-C8D54915D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9525</xdr:rowOff>
    </xdr:from>
    <xdr:to>
      <xdr:col>0</xdr:col>
      <xdr:colOff>95250</xdr:colOff>
      <xdr:row>85</xdr:row>
      <xdr:rowOff>28575</xdr:rowOff>
    </xdr:to>
    <xdr:sp macro="" textlink="">
      <xdr:nvSpPr>
        <xdr:cNvPr id="765" name="AutoShape 764">
          <a:extLst>
            <a:ext uri="{FF2B5EF4-FFF2-40B4-BE49-F238E27FC236}">
              <a16:creationId xmlns:a16="http://schemas.microsoft.com/office/drawing/2014/main" id="{E27754C9-E86E-45B8-8EBA-69B8B0EB32DD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66" name="Picture 765" descr="s">
          <a:extLst>
            <a:ext uri="{FF2B5EF4-FFF2-40B4-BE49-F238E27FC236}">
              <a16:creationId xmlns:a16="http://schemas.microsoft.com/office/drawing/2014/main" id="{DDC474A7-AD79-4ED1-9098-61F49512C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9525</xdr:rowOff>
    </xdr:from>
    <xdr:to>
      <xdr:col>0</xdr:col>
      <xdr:colOff>304800</xdr:colOff>
      <xdr:row>85</xdr:row>
      <xdr:rowOff>28575</xdr:rowOff>
    </xdr:to>
    <xdr:sp macro="" textlink="">
      <xdr:nvSpPr>
        <xdr:cNvPr id="767" name="AutoShape 766">
          <a:extLst>
            <a:ext uri="{FF2B5EF4-FFF2-40B4-BE49-F238E27FC236}">
              <a16:creationId xmlns:a16="http://schemas.microsoft.com/office/drawing/2014/main" id="{23F0E380-23C0-4106-B8D7-10A86F994781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68" name="Picture 767" descr="s">
          <a:extLst>
            <a:ext uri="{FF2B5EF4-FFF2-40B4-BE49-F238E27FC236}">
              <a16:creationId xmlns:a16="http://schemas.microsoft.com/office/drawing/2014/main" id="{6E3A4439-231A-4574-9875-311240B4C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84</xdr:row>
      <xdr:rowOff>47625</xdr:rowOff>
    </xdr:to>
    <xdr:pic>
      <xdr:nvPicPr>
        <xdr:cNvPr id="769" name="Picture 768" descr="s">
          <a:extLst>
            <a:ext uri="{FF2B5EF4-FFF2-40B4-BE49-F238E27FC236}">
              <a16:creationId xmlns:a16="http://schemas.microsoft.com/office/drawing/2014/main" id="{729018CB-05DD-4E2C-8802-6C3742EB1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9525</xdr:rowOff>
    </xdr:from>
    <xdr:to>
      <xdr:col>0</xdr:col>
      <xdr:colOff>304800</xdr:colOff>
      <xdr:row>85</xdr:row>
      <xdr:rowOff>28575</xdr:rowOff>
    </xdr:to>
    <xdr:sp macro="" textlink="">
      <xdr:nvSpPr>
        <xdr:cNvPr id="770" name="AutoShape 769">
          <a:extLst>
            <a:ext uri="{FF2B5EF4-FFF2-40B4-BE49-F238E27FC236}">
              <a16:creationId xmlns:a16="http://schemas.microsoft.com/office/drawing/2014/main" id="{5ACB590E-B760-48E2-ABFC-771C1050AE22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71" name="Picture 770" descr="s">
          <a:extLst>
            <a:ext uri="{FF2B5EF4-FFF2-40B4-BE49-F238E27FC236}">
              <a16:creationId xmlns:a16="http://schemas.microsoft.com/office/drawing/2014/main" id="{437E6D21-274B-44CE-B80D-3E40B7CA0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9525</xdr:rowOff>
    </xdr:from>
    <xdr:to>
      <xdr:col>0</xdr:col>
      <xdr:colOff>304800</xdr:colOff>
      <xdr:row>85</xdr:row>
      <xdr:rowOff>28575</xdr:rowOff>
    </xdr:to>
    <xdr:sp macro="" textlink="">
      <xdr:nvSpPr>
        <xdr:cNvPr id="772" name="AutoShape 771">
          <a:extLst>
            <a:ext uri="{FF2B5EF4-FFF2-40B4-BE49-F238E27FC236}">
              <a16:creationId xmlns:a16="http://schemas.microsoft.com/office/drawing/2014/main" id="{B053B575-B851-490B-9CE7-1E961CB250F2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73" name="Picture 772" descr="s">
          <a:extLst>
            <a:ext uri="{FF2B5EF4-FFF2-40B4-BE49-F238E27FC236}">
              <a16:creationId xmlns:a16="http://schemas.microsoft.com/office/drawing/2014/main" id="{FC32ECD5-A6DE-4E49-9800-001B81790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84</xdr:row>
      <xdr:rowOff>47625</xdr:rowOff>
    </xdr:to>
    <xdr:pic>
      <xdr:nvPicPr>
        <xdr:cNvPr id="774" name="Picture 773" descr="s">
          <a:extLst>
            <a:ext uri="{FF2B5EF4-FFF2-40B4-BE49-F238E27FC236}">
              <a16:creationId xmlns:a16="http://schemas.microsoft.com/office/drawing/2014/main" id="{F7F2D765-ECFD-4B9E-9E6D-E96A179C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9525</xdr:rowOff>
    </xdr:from>
    <xdr:to>
      <xdr:col>0</xdr:col>
      <xdr:colOff>304800</xdr:colOff>
      <xdr:row>85</xdr:row>
      <xdr:rowOff>28575</xdr:rowOff>
    </xdr:to>
    <xdr:sp macro="" textlink="">
      <xdr:nvSpPr>
        <xdr:cNvPr id="775" name="AutoShape 774">
          <a:extLst>
            <a:ext uri="{FF2B5EF4-FFF2-40B4-BE49-F238E27FC236}">
              <a16:creationId xmlns:a16="http://schemas.microsoft.com/office/drawing/2014/main" id="{8D637A01-A122-4A3A-BCA2-8EFFB28B179C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76" name="Picture 775" descr="s">
          <a:extLst>
            <a:ext uri="{FF2B5EF4-FFF2-40B4-BE49-F238E27FC236}">
              <a16:creationId xmlns:a16="http://schemas.microsoft.com/office/drawing/2014/main" id="{22284117-50D7-48D9-ACBC-CF50D2734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9525</xdr:rowOff>
    </xdr:from>
    <xdr:to>
      <xdr:col>0</xdr:col>
      <xdr:colOff>304800</xdr:colOff>
      <xdr:row>85</xdr:row>
      <xdr:rowOff>28575</xdr:rowOff>
    </xdr:to>
    <xdr:sp macro="" textlink="">
      <xdr:nvSpPr>
        <xdr:cNvPr id="777" name="AutoShape 776">
          <a:extLst>
            <a:ext uri="{FF2B5EF4-FFF2-40B4-BE49-F238E27FC236}">
              <a16:creationId xmlns:a16="http://schemas.microsoft.com/office/drawing/2014/main" id="{2E89C1DA-92E5-40DB-A808-60B67F9D50AD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9525</xdr:colOff>
      <xdr:row>85</xdr:row>
      <xdr:rowOff>38100</xdr:rowOff>
    </xdr:to>
    <xdr:pic>
      <xdr:nvPicPr>
        <xdr:cNvPr id="778" name="Picture 777" descr="s">
          <a:extLst>
            <a:ext uri="{FF2B5EF4-FFF2-40B4-BE49-F238E27FC236}">
              <a16:creationId xmlns:a16="http://schemas.microsoft.com/office/drawing/2014/main" id="{BDED8941-4D3B-4E85-A0CC-B256562BB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9525</xdr:rowOff>
    </xdr:from>
    <xdr:to>
      <xdr:col>0</xdr:col>
      <xdr:colOff>304800</xdr:colOff>
      <xdr:row>85</xdr:row>
      <xdr:rowOff>28575</xdr:rowOff>
    </xdr:to>
    <xdr:sp macro="" textlink="">
      <xdr:nvSpPr>
        <xdr:cNvPr id="779" name="AutoShape 778">
          <a:extLst>
            <a:ext uri="{FF2B5EF4-FFF2-40B4-BE49-F238E27FC236}">
              <a16:creationId xmlns:a16="http://schemas.microsoft.com/office/drawing/2014/main" id="{586D46DE-CA56-4008-92C2-6705420FED4A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</xdr:colOff>
      <xdr:row>86</xdr:row>
      <xdr:rowOff>133350</xdr:rowOff>
    </xdr:to>
    <xdr:pic>
      <xdr:nvPicPr>
        <xdr:cNvPr id="780" name="Picture 779" descr="s">
          <a:extLst>
            <a:ext uri="{FF2B5EF4-FFF2-40B4-BE49-F238E27FC236}">
              <a16:creationId xmlns:a16="http://schemas.microsoft.com/office/drawing/2014/main" id="{858BE8CE-9699-4789-8934-CABB5647C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50</xdr:row>
      <xdr:rowOff>0</xdr:rowOff>
    </xdr:from>
    <xdr:to>
      <xdr:col>0</xdr:col>
      <xdr:colOff>133350</xdr:colOff>
      <xdr:row>86</xdr:row>
      <xdr:rowOff>19050</xdr:rowOff>
    </xdr:to>
    <xdr:sp macro="" textlink="">
      <xdr:nvSpPr>
        <xdr:cNvPr id="781" name="AutoShape 780">
          <a:extLst>
            <a:ext uri="{FF2B5EF4-FFF2-40B4-BE49-F238E27FC236}">
              <a16:creationId xmlns:a16="http://schemas.microsoft.com/office/drawing/2014/main" id="{C8F0F1D7-E506-47F0-81C3-4C59B4D8C304}"/>
            </a:ext>
          </a:extLst>
        </xdr:cNvPr>
        <xdr:cNvSpPr>
          <a:spLocks noChangeAspect="1" noChangeArrowheads="1"/>
        </xdr:cNvSpPr>
      </xdr:nvSpPr>
      <xdr:spPr bwMode="auto">
        <a:xfrm>
          <a:off x="38100" y="9067800"/>
          <a:ext cx="952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</xdr:colOff>
      <xdr:row>86</xdr:row>
      <xdr:rowOff>133350</xdr:rowOff>
    </xdr:to>
    <xdr:pic>
      <xdr:nvPicPr>
        <xdr:cNvPr id="782" name="Picture 781" descr="s">
          <a:extLst>
            <a:ext uri="{FF2B5EF4-FFF2-40B4-BE49-F238E27FC236}">
              <a16:creationId xmlns:a16="http://schemas.microsoft.com/office/drawing/2014/main" id="{4228592E-AB1E-4464-B779-00A914DE7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9525</xdr:rowOff>
    </xdr:from>
    <xdr:to>
      <xdr:col>0</xdr:col>
      <xdr:colOff>304800</xdr:colOff>
      <xdr:row>86</xdr:row>
      <xdr:rowOff>133350</xdr:rowOff>
    </xdr:to>
    <xdr:sp macro="" textlink="">
      <xdr:nvSpPr>
        <xdr:cNvPr id="783" name="AutoShape 782">
          <a:extLst>
            <a:ext uri="{FF2B5EF4-FFF2-40B4-BE49-F238E27FC236}">
              <a16:creationId xmlns:a16="http://schemas.microsoft.com/office/drawing/2014/main" id="{96AE9769-36B1-4A03-B2F9-53658006CABD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</xdr:colOff>
      <xdr:row>86</xdr:row>
      <xdr:rowOff>133350</xdr:rowOff>
    </xdr:to>
    <xdr:pic>
      <xdr:nvPicPr>
        <xdr:cNvPr id="784" name="Picture 783" descr="s">
          <a:extLst>
            <a:ext uri="{FF2B5EF4-FFF2-40B4-BE49-F238E27FC236}">
              <a16:creationId xmlns:a16="http://schemas.microsoft.com/office/drawing/2014/main" id="{DD3BE3B0-A3A7-47AA-ACD1-DD43B206E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86</xdr:row>
      <xdr:rowOff>28575</xdr:rowOff>
    </xdr:to>
    <xdr:pic>
      <xdr:nvPicPr>
        <xdr:cNvPr id="785" name="Picture 784" descr="s">
          <a:extLst>
            <a:ext uri="{FF2B5EF4-FFF2-40B4-BE49-F238E27FC236}">
              <a16:creationId xmlns:a16="http://schemas.microsoft.com/office/drawing/2014/main" id="{95B484C8-981A-461E-BC78-3B662301C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9525</xdr:rowOff>
    </xdr:from>
    <xdr:to>
      <xdr:col>0</xdr:col>
      <xdr:colOff>304800</xdr:colOff>
      <xdr:row>86</xdr:row>
      <xdr:rowOff>133350</xdr:rowOff>
    </xdr:to>
    <xdr:sp macro="" textlink="">
      <xdr:nvSpPr>
        <xdr:cNvPr id="786" name="AutoShape 785">
          <a:extLst>
            <a:ext uri="{FF2B5EF4-FFF2-40B4-BE49-F238E27FC236}">
              <a16:creationId xmlns:a16="http://schemas.microsoft.com/office/drawing/2014/main" id="{41AC5E7B-63EB-4EDB-83DB-078C1F4BEE17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</xdr:colOff>
      <xdr:row>86</xdr:row>
      <xdr:rowOff>133350</xdr:rowOff>
    </xdr:to>
    <xdr:pic>
      <xdr:nvPicPr>
        <xdr:cNvPr id="787" name="Picture 786" descr="s">
          <a:extLst>
            <a:ext uri="{FF2B5EF4-FFF2-40B4-BE49-F238E27FC236}">
              <a16:creationId xmlns:a16="http://schemas.microsoft.com/office/drawing/2014/main" id="{8C4F741C-4741-4558-92BF-297AE684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9525</xdr:rowOff>
    </xdr:from>
    <xdr:to>
      <xdr:col>0</xdr:col>
      <xdr:colOff>304800</xdr:colOff>
      <xdr:row>86</xdr:row>
      <xdr:rowOff>133350</xdr:rowOff>
    </xdr:to>
    <xdr:sp macro="" textlink="">
      <xdr:nvSpPr>
        <xdr:cNvPr id="788" name="AutoShape 787">
          <a:extLst>
            <a:ext uri="{FF2B5EF4-FFF2-40B4-BE49-F238E27FC236}">
              <a16:creationId xmlns:a16="http://schemas.microsoft.com/office/drawing/2014/main" id="{D16BF674-36EC-4A43-B2FD-88A64F624B5C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</xdr:colOff>
      <xdr:row>86</xdr:row>
      <xdr:rowOff>133350</xdr:rowOff>
    </xdr:to>
    <xdr:pic>
      <xdr:nvPicPr>
        <xdr:cNvPr id="789" name="Picture 788" descr="s">
          <a:extLst>
            <a:ext uri="{FF2B5EF4-FFF2-40B4-BE49-F238E27FC236}">
              <a16:creationId xmlns:a16="http://schemas.microsoft.com/office/drawing/2014/main" id="{D1A6346F-FA75-4779-9892-06B796D42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86</xdr:row>
      <xdr:rowOff>28575</xdr:rowOff>
    </xdr:to>
    <xdr:pic>
      <xdr:nvPicPr>
        <xdr:cNvPr id="790" name="Picture 789" descr="s">
          <a:extLst>
            <a:ext uri="{FF2B5EF4-FFF2-40B4-BE49-F238E27FC236}">
              <a16:creationId xmlns:a16="http://schemas.microsoft.com/office/drawing/2014/main" id="{21F9033A-8BFE-4CC7-97C7-C1D87AA44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9525</xdr:rowOff>
    </xdr:from>
    <xdr:to>
      <xdr:col>0</xdr:col>
      <xdr:colOff>304800</xdr:colOff>
      <xdr:row>86</xdr:row>
      <xdr:rowOff>133350</xdr:rowOff>
    </xdr:to>
    <xdr:sp macro="" textlink="">
      <xdr:nvSpPr>
        <xdr:cNvPr id="791" name="AutoShape 790">
          <a:extLst>
            <a:ext uri="{FF2B5EF4-FFF2-40B4-BE49-F238E27FC236}">
              <a16:creationId xmlns:a16="http://schemas.microsoft.com/office/drawing/2014/main" id="{94824785-0214-4D3D-8315-218766C6175C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</xdr:colOff>
      <xdr:row>86</xdr:row>
      <xdr:rowOff>133350</xdr:rowOff>
    </xdr:to>
    <xdr:pic>
      <xdr:nvPicPr>
        <xdr:cNvPr id="792" name="Picture 791" descr="s">
          <a:extLst>
            <a:ext uri="{FF2B5EF4-FFF2-40B4-BE49-F238E27FC236}">
              <a16:creationId xmlns:a16="http://schemas.microsoft.com/office/drawing/2014/main" id="{27814597-4E29-4861-923C-871788DAC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9525</xdr:rowOff>
    </xdr:from>
    <xdr:to>
      <xdr:col>0</xdr:col>
      <xdr:colOff>304800</xdr:colOff>
      <xdr:row>86</xdr:row>
      <xdr:rowOff>133350</xdr:rowOff>
    </xdr:to>
    <xdr:sp macro="" textlink="">
      <xdr:nvSpPr>
        <xdr:cNvPr id="793" name="AutoShape 792">
          <a:extLst>
            <a:ext uri="{FF2B5EF4-FFF2-40B4-BE49-F238E27FC236}">
              <a16:creationId xmlns:a16="http://schemas.microsoft.com/office/drawing/2014/main" id="{D9B26950-F333-451D-803B-6DCE75167A36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</xdr:colOff>
      <xdr:row>86</xdr:row>
      <xdr:rowOff>133350</xdr:rowOff>
    </xdr:to>
    <xdr:pic>
      <xdr:nvPicPr>
        <xdr:cNvPr id="794" name="Picture 793" descr="s">
          <a:extLst>
            <a:ext uri="{FF2B5EF4-FFF2-40B4-BE49-F238E27FC236}">
              <a16:creationId xmlns:a16="http://schemas.microsoft.com/office/drawing/2014/main" id="{AEE5D331-3C0E-4045-8730-F47E28D96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9525</xdr:rowOff>
    </xdr:from>
    <xdr:to>
      <xdr:col>0</xdr:col>
      <xdr:colOff>304800</xdr:colOff>
      <xdr:row>86</xdr:row>
      <xdr:rowOff>133350</xdr:rowOff>
    </xdr:to>
    <xdr:sp macro="" textlink="">
      <xdr:nvSpPr>
        <xdr:cNvPr id="795" name="AutoShape 794">
          <a:extLst>
            <a:ext uri="{FF2B5EF4-FFF2-40B4-BE49-F238E27FC236}">
              <a16:creationId xmlns:a16="http://schemas.microsoft.com/office/drawing/2014/main" id="{A786B498-0BE6-4B3F-B35A-7E8298B08214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9525</xdr:colOff>
      <xdr:row>84</xdr:row>
      <xdr:rowOff>190500</xdr:rowOff>
    </xdr:to>
    <xdr:pic>
      <xdr:nvPicPr>
        <xdr:cNvPr id="796" name="Picture 795" descr="s">
          <a:extLst>
            <a:ext uri="{FF2B5EF4-FFF2-40B4-BE49-F238E27FC236}">
              <a16:creationId xmlns:a16="http://schemas.microsoft.com/office/drawing/2014/main" id="{5BCA889E-6B73-4206-BCE9-3D5923F1D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9525</xdr:rowOff>
    </xdr:from>
    <xdr:to>
      <xdr:col>0</xdr:col>
      <xdr:colOff>95250</xdr:colOff>
      <xdr:row>84</xdr:row>
      <xdr:rowOff>95250</xdr:rowOff>
    </xdr:to>
    <xdr:sp macro="" textlink="">
      <xdr:nvSpPr>
        <xdr:cNvPr id="797" name="AutoShape 796">
          <a:extLst>
            <a:ext uri="{FF2B5EF4-FFF2-40B4-BE49-F238E27FC236}">
              <a16:creationId xmlns:a16="http://schemas.microsoft.com/office/drawing/2014/main" id="{861B1AE1-FD6F-4ADA-9280-883CF8520271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9525</xdr:colOff>
      <xdr:row>84</xdr:row>
      <xdr:rowOff>190500</xdr:rowOff>
    </xdr:to>
    <xdr:pic>
      <xdr:nvPicPr>
        <xdr:cNvPr id="798" name="Picture 797" descr="s">
          <a:extLst>
            <a:ext uri="{FF2B5EF4-FFF2-40B4-BE49-F238E27FC236}">
              <a16:creationId xmlns:a16="http://schemas.microsoft.com/office/drawing/2014/main" id="{FCD09B13-CD86-454E-98BB-550C874A7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9525</xdr:rowOff>
    </xdr:from>
    <xdr:to>
      <xdr:col>0</xdr:col>
      <xdr:colOff>304800</xdr:colOff>
      <xdr:row>85</xdr:row>
      <xdr:rowOff>0</xdr:rowOff>
    </xdr:to>
    <xdr:sp macro="" textlink="">
      <xdr:nvSpPr>
        <xdr:cNvPr id="799" name="AutoShape 798">
          <a:extLst>
            <a:ext uri="{FF2B5EF4-FFF2-40B4-BE49-F238E27FC236}">
              <a16:creationId xmlns:a16="http://schemas.microsoft.com/office/drawing/2014/main" id="{F59541F3-E7EF-4B07-BE7F-2801ECF9C935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9525</xdr:colOff>
      <xdr:row>84</xdr:row>
      <xdr:rowOff>190500</xdr:rowOff>
    </xdr:to>
    <xdr:pic>
      <xdr:nvPicPr>
        <xdr:cNvPr id="800" name="Picture 799" descr="s">
          <a:extLst>
            <a:ext uri="{FF2B5EF4-FFF2-40B4-BE49-F238E27FC236}">
              <a16:creationId xmlns:a16="http://schemas.microsoft.com/office/drawing/2014/main" id="{A1D7EDE1-2039-4182-AC39-BA46678DD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47625</xdr:colOff>
      <xdr:row>84</xdr:row>
      <xdr:rowOff>47625</xdr:rowOff>
    </xdr:to>
    <xdr:pic>
      <xdr:nvPicPr>
        <xdr:cNvPr id="801" name="Picture 800" descr="s">
          <a:extLst>
            <a:ext uri="{FF2B5EF4-FFF2-40B4-BE49-F238E27FC236}">
              <a16:creationId xmlns:a16="http://schemas.microsoft.com/office/drawing/2014/main" id="{DB9BBF6D-A3B7-4742-B8AD-5ECAAB98E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9525</xdr:rowOff>
    </xdr:from>
    <xdr:to>
      <xdr:col>0</xdr:col>
      <xdr:colOff>304800</xdr:colOff>
      <xdr:row>85</xdr:row>
      <xdr:rowOff>0</xdr:rowOff>
    </xdr:to>
    <xdr:sp macro="" textlink="">
      <xdr:nvSpPr>
        <xdr:cNvPr id="802" name="AutoShape 801">
          <a:extLst>
            <a:ext uri="{FF2B5EF4-FFF2-40B4-BE49-F238E27FC236}">
              <a16:creationId xmlns:a16="http://schemas.microsoft.com/office/drawing/2014/main" id="{71DE6277-BCC4-4C9C-8536-82546F279B0C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9525</xdr:colOff>
      <xdr:row>84</xdr:row>
      <xdr:rowOff>190500</xdr:rowOff>
    </xdr:to>
    <xdr:pic>
      <xdr:nvPicPr>
        <xdr:cNvPr id="803" name="Picture 802" descr="s">
          <a:extLst>
            <a:ext uri="{FF2B5EF4-FFF2-40B4-BE49-F238E27FC236}">
              <a16:creationId xmlns:a16="http://schemas.microsoft.com/office/drawing/2014/main" id="{F7DD1C2D-F26B-4F1B-B093-466AC3AA7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9525</xdr:rowOff>
    </xdr:from>
    <xdr:to>
      <xdr:col>0</xdr:col>
      <xdr:colOff>304800</xdr:colOff>
      <xdr:row>85</xdr:row>
      <xdr:rowOff>0</xdr:rowOff>
    </xdr:to>
    <xdr:sp macro="" textlink="">
      <xdr:nvSpPr>
        <xdr:cNvPr id="804" name="AutoShape 803">
          <a:extLst>
            <a:ext uri="{FF2B5EF4-FFF2-40B4-BE49-F238E27FC236}">
              <a16:creationId xmlns:a16="http://schemas.microsoft.com/office/drawing/2014/main" id="{4FF4279F-A77C-489F-900B-78ED99F52749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9525</xdr:colOff>
      <xdr:row>84</xdr:row>
      <xdr:rowOff>190500</xdr:rowOff>
    </xdr:to>
    <xdr:pic>
      <xdr:nvPicPr>
        <xdr:cNvPr id="805" name="Picture 804" descr="s">
          <a:extLst>
            <a:ext uri="{FF2B5EF4-FFF2-40B4-BE49-F238E27FC236}">
              <a16:creationId xmlns:a16="http://schemas.microsoft.com/office/drawing/2014/main" id="{0F7FC184-D513-45BF-B3A7-D48E3925C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47625</xdr:colOff>
      <xdr:row>84</xdr:row>
      <xdr:rowOff>47625</xdr:rowOff>
    </xdr:to>
    <xdr:pic>
      <xdr:nvPicPr>
        <xdr:cNvPr id="806" name="Picture 805" descr="s">
          <a:extLst>
            <a:ext uri="{FF2B5EF4-FFF2-40B4-BE49-F238E27FC236}">
              <a16:creationId xmlns:a16="http://schemas.microsoft.com/office/drawing/2014/main" id="{DBB4EAED-8FDE-424C-9E75-67B35D669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9525</xdr:colOff>
      <xdr:row>84</xdr:row>
      <xdr:rowOff>190500</xdr:rowOff>
    </xdr:to>
    <xdr:pic>
      <xdr:nvPicPr>
        <xdr:cNvPr id="807" name="Picture 807" descr="s">
          <a:extLst>
            <a:ext uri="{FF2B5EF4-FFF2-40B4-BE49-F238E27FC236}">
              <a16:creationId xmlns:a16="http://schemas.microsoft.com/office/drawing/2014/main" id="{D2A2822F-B860-41AE-A7CF-5EDD5BCB2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9525</xdr:colOff>
      <xdr:row>84</xdr:row>
      <xdr:rowOff>190500</xdr:rowOff>
    </xdr:to>
    <xdr:pic>
      <xdr:nvPicPr>
        <xdr:cNvPr id="808" name="Picture 808" descr="s">
          <a:extLst>
            <a:ext uri="{FF2B5EF4-FFF2-40B4-BE49-F238E27FC236}">
              <a16:creationId xmlns:a16="http://schemas.microsoft.com/office/drawing/2014/main" id="{253AF635-20AA-48CD-ACD8-2BBF347CE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9525</xdr:colOff>
      <xdr:row>84</xdr:row>
      <xdr:rowOff>190500</xdr:rowOff>
    </xdr:to>
    <xdr:pic>
      <xdr:nvPicPr>
        <xdr:cNvPr id="809" name="Picture 809" descr="s">
          <a:extLst>
            <a:ext uri="{FF2B5EF4-FFF2-40B4-BE49-F238E27FC236}">
              <a16:creationId xmlns:a16="http://schemas.microsoft.com/office/drawing/2014/main" id="{45EDBDC1-6665-4761-A258-90C2F7091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9525</xdr:colOff>
      <xdr:row>84</xdr:row>
      <xdr:rowOff>190500</xdr:rowOff>
    </xdr:to>
    <xdr:pic>
      <xdr:nvPicPr>
        <xdr:cNvPr id="810" name="Picture 810" descr="s">
          <a:extLst>
            <a:ext uri="{FF2B5EF4-FFF2-40B4-BE49-F238E27FC236}">
              <a16:creationId xmlns:a16="http://schemas.microsoft.com/office/drawing/2014/main" id="{A3A0F826-D55E-411E-AB46-8A846BDC0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47625</xdr:colOff>
      <xdr:row>84</xdr:row>
      <xdr:rowOff>47625</xdr:rowOff>
    </xdr:to>
    <xdr:pic>
      <xdr:nvPicPr>
        <xdr:cNvPr id="811" name="Picture 811" descr="s">
          <a:extLst>
            <a:ext uri="{FF2B5EF4-FFF2-40B4-BE49-F238E27FC236}">
              <a16:creationId xmlns:a16="http://schemas.microsoft.com/office/drawing/2014/main" id="{A0C072E2-D120-462E-B7C1-A516399BB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9525</xdr:colOff>
      <xdr:row>84</xdr:row>
      <xdr:rowOff>190500</xdr:rowOff>
    </xdr:to>
    <xdr:pic>
      <xdr:nvPicPr>
        <xdr:cNvPr id="812" name="Picture 812" descr="s">
          <a:extLst>
            <a:ext uri="{FF2B5EF4-FFF2-40B4-BE49-F238E27FC236}">
              <a16:creationId xmlns:a16="http://schemas.microsoft.com/office/drawing/2014/main" id="{FD7E9675-BA98-4CA7-B5E0-31B0FBF39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9525</xdr:colOff>
      <xdr:row>84</xdr:row>
      <xdr:rowOff>190500</xdr:rowOff>
    </xdr:to>
    <xdr:pic>
      <xdr:nvPicPr>
        <xdr:cNvPr id="813" name="Picture 813" descr="s">
          <a:extLst>
            <a:ext uri="{FF2B5EF4-FFF2-40B4-BE49-F238E27FC236}">
              <a16:creationId xmlns:a16="http://schemas.microsoft.com/office/drawing/2014/main" id="{00F667A1-E3F0-4E7D-8B5D-E6EEF947F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47625</xdr:colOff>
      <xdr:row>84</xdr:row>
      <xdr:rowOff>47625</xdr:rowOff>
    </xdr:to>
    <xdr:pic>
      <xdr:nvPicPr>
        <xdr:cNvPr id="814" name="Picture 814" descr="s">
          <a:extLst>
            <a:ext uri="{FF2B5EF4-FFF2-40B4-BE49-F238E27FC236}">
              <a16:creationId xmlns:a16="http://schemas.microsoft.com/office/drawing/2014/main" id="{21C3DAF5-DA93-43A6-9E13-6C2ED8C41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9525</xdr:colOff>
      <xdr:row>84</xdr:row>
      <xdr:rowOff>190500</xdr:rowOff>
    </xdr:to>
    <xdr:pic>
      <xdr:nvPicPr>
        <xdr:cNvPr id="815" name="Picture 815" descr="s">
          <a:extLst>
            <a:ext uri="{FF2B5EF4-FFF2-40B4-BE49-F238E27FC236}">
              <a16:creationId xmlns:a16="http://schemas.microsoft.com/office/drawing/2014/main" id="{96706C7C-C4FD-4D86-B43E-9CB353AA5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86</xdr:row>
      <xdr:rowOff>114300</xdr:rowOff>
    </xdr:to>
    <xdr:pic>
      <xdr:nvPicPr>
        <xdr:cNvPr id="816" name="Picture 779" descr="s">
          <a:extLst>
            <a:ext uri="{FF2B5EF4-FFF2-40B4-BE49-F238E27FC236}">
              <a16:creationId xmlns:a16="http://schemas.microsoft.com/office/drawing/2014/main" id="{F5EC1596-B8AD-416E-BE65-EF70E4A91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68</xdr:row>
      <xdr:rowOff>0</xdr:rowOff>
    </xdr:from>
    <xdr:to>
      <xdr:col>0</xdr:col>
      <xdr:colOff>133350</xdr:colOff>
      <xdr:row>86</xdr:row>
      <xdr:rowOff>19050</xdr:rowOff>
    </xdr:to>
    <xdr:sp macro="" textlink="">
      <xdr:nvSpPr>
        <xdr:cNvPr id="817" name="AutoShape 780">
          <a:extLst>
            <a:ext uri="{FF2B5EF4-FFF2-40B4-BE49-F238E27FC236}">
              <a16:creationId xmlns:a16="http://schemas.microsoft.com/office/drawing/2014/main" id="{EE5F7D2D-2E27-4852-8E0A-69D9B24CDB8B}"/>
            </a:ext>
          </a:extLst>
        </xdr:cNvPr>
        <xdr:cNvSpPr>
          <a:spLocks noChangeAspect="1" noChangeArrowheads="1"/>
        </xdr:cNvSpPr>
      </xdr:nvSpPr>
      <xdr:spPr bwMode="auto">
        <a:xfrm>
          <a:off x="38100" y="9067800"/>
          <a:ext cx="952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86</xdr:row>
      <xdr:rowOff>114300</xdr:rowOff>
    </xdr:to>
    <xdr:pic>
      <xdr:nvPicPr>
        <xdr:cNvPr id="818" name="Picture 781" descr="s">
          <a:extLst>
            <a:ext uri="{FF2B5EF4-FFF2-40B4-BE49-F238E27FC236}">
              <a16:creationId xmlns:a16="http://schemas.microsoft.com/office/drawing/2014/main" id="{7F54B0D4-3512-4227-8022-3508FDBD4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9525</xdr:rowOff>
    </xdr:from>
    <xdr:to>
      <xdr:col>0</xdr:col>
      <xdr:colOff>304800</xdr:colOff>
      <xdr:row>86</xdr:row>
      <xdr:rowOff>123825</xdr:rowOff>
    </xdr:to>
    <xdr:sp macro="" textlink="">
      <xdr:nvSpPr>
        <xdr:cNvPr id="819" name="AutoShape 782">
          <a:extLst>
            <a:ext uri="{FF2B5EF4-FFF2-40B4-BE49-F238E27FC236}">
              <a16:creationId xmlns:a16="http://schemas.microsoft.com/office/drawing/2014/main" id="{F29C49AA-255A-4AC6-BCBB-64AF433A8128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86</xdr:row>
      <xdr:rowOff>114300</xdr:rowOff>
    </xdr:to>
    <xdr:pic>
      <xdr:nvPicPr>
        <xdr:cNvPr id="820" name="Picture 783" descr="s">
          <a:extLst>
            <a:ext uri="{FF2B5EF4-FFF2-40B4-BE49-F238E27FC236}">
              <a16:creationId xmlns:a16="http://schemas.microsoft.com/office/drawing/2014/main" id="{D4D033EE-641F-421B-9632-6EF538A21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47625</xdr:colOff>
      <xdr:row>86</xdr:row>
      <xdr:rowOff>19050</xdr:rowOff>
    </xdr:to>
    <xdr:pic>
      <xdr:nvPicPr>
        <xdr:cNvPr id="821" name="Picture 784" descr="s">
          <a:extLst>
            <a:ext uri="{FF2B5EF4-FFF2-40B4-BE49-F238E27FC236}">
              <a16:creationId xmlns:a16="http://schemas.microsoft.com/office/drawing/2014/main" id="{45B12639-6F82-4452-A937-40D6393E3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9525</xdr:rowOff>
    </xdr:from>
    <xdr:to>
      <xdr:col>0</xdr:col>
      <xdr:colOff>304800</xdr:colOff>
      <xdr:row>86</xdr:row>
      <xdr:rowOff>123825</xdr:rowOff>
    </xdr:to>
    <xdr:sp macro="" textlink="">
      <xdr:nvSpPr>
        <xdr:cNvPr id="822" name="AutoShape 785">
          <a:extLst>
            <a:ext uri="{FF2B5EF4-FFF2-40B4-BE49-F238E27FC236}">
              <a16:creationId xmlns:a16="http://schemas.microsoft.com/office/drawing/2014/main" id="{1B2209D3-A58E-48B2-864D-CB9F41D5A68A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86</xdr:row>
      <xdr:rowOff>114300</xdr:rowOff>
    </xdr:to>
    <xdr:pic>
      <xdr:nvPicPr>
        <xdr:cNvPr id="823" name="Picture 786" descr="s">
          <a:extLst>
            <a:ext uri="{FF2B5EF4-FFF2-40B4-BE49-F238E27FC236}">
              <a16:creationId xmlns:a16="http://schemas.microsoft.com/office/drawing/2014/main" id="{6DE09B3E-F66B-47B0-836D-1235A75D9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9525</xdr:rowOff>
    </xdr:from>
    <xdr:to>
      <xdr:col>0</xdr:col>
      <xdr:colOff>304800</xdr:colOff>
      <xdr:row>86</xdr:row>
      <xdr:rowOff>123825</xdr:rowOff>
    </xdr:to>
    <xdr:sp macro="" textlink="">
      <xdr:nvSpPr>
        <xdr:cNvPr id="824" name="AutoShape 787">
          <a:extLst>
            <a:ext uri="{FF2B5EF4-FFF2-40B4-BE49-F238E27FC236}">
              <a16:creationId xmlns:a16="http://schemas.microsoft.com/office/drawing/2014/main" id="{AA381A86-7FDC-4B90-92FC-404489297952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86</xdr:row>
      <xdr:rowOff>114300</xdr:rowOff>
    </xdr:to>
    <xdr:pic>
      <xdr:nvPicPr>
        <xdr:cNvPr id="825" name="Picture 788" descr="s">
          <a:extLst>
            <a:ext uri="{FF2B5EF4-FFF2-40B4-BE49-F238E27FC236}">
              <a16:creationId xmlns:a16="http://schemas.microsoft.com/office/drawing/2014/main" id="{EA945767-840E-441C-92A6-3A423AB39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47625</xdr:colOff>
      <xdr:row>86</xdr:row>
      <xdr:rowOff>19050</xdr:rowOff>
    </xdr:to>
    <xdr:pic>
      <xdr:nvPicPr>
        <xdr:cNvPr id="826" name="Picture 789" descr="s">
          <a:extLst>
            <a:ext uri="{FF2B5EF4-FFF2-40B4-BE49-F238E27FC236}">
              <a16:creationId xmlns:a16="http://schemas.microsoft.com/office/drawing/2014/main" id="{C901D708-1AF0-464B-A5BC-734361790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9525</xdr:rowOff>
    </xdr:from>
    <xdr:to>
      <xdr:col>0</xdr:col>
      <xdr:colOff>304800</xdr:colOff>
      <xdr:row>86</xdr:row>
      <xdr:rowOff>123825</xdr:rowOff>
    </xdr:to>
    <xdr:sp macro="" textlink="">
      <xdr:nvSpPr>
        <xdr:cNvPr id="827" name="AutoShape 790">
          <a:extLst>
            <a:ext uri="{FF2B5EF4-FFF2-40B4-BE49-F238E27FC236}">
              <a16:creationId xmlns:a16="http://schemas.microsoft.com/office/drawing/2014/main" id="{3EC19954-3FC9-4106-A931-7C30F1BAE0BE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86</xdr:row>
      <xdr:rowOff>114300</xdr:rowOff>
    </xdr:to>
    <xdr:pic>
      <xdr:nvPicPr>
        <xdr:cNvPr id="828" name="Picture 791" descr="s">
          <a:extLst>
            <a:ext uri="{FF2B5EF4-FFF2-40B4-BE49-F238E27FC236}">
              <a16:creationId xmlns:a16="http://schemas.microsoft.com/office/drawing/2014/main" id="{4940473D-FCB4-484A-9BAB-B2A492807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9525</xdr:rowOff>
    </xdr:from>
    <xdr:to>
      <xdr:col>0</xdr:col>
      <xdr:colOff>304800</xdr:colOff>
      <xdr:row>86</xdr:row>
      <xdr:rowOff>123825</xdr:rowOff>
    </xdr:to>
    <xdr:sp macro="" textlink="">
      <xdr:nvSpPr>
        <xdr:cNvPr id="829" name="AutoShape 792">
          <a:extLst>
            <a:ext uri="{FF2B5EF4-FFF2-40B4-BE49-F238E27FC236}">
              <a16:creationId xmlns:a16="http://schemas.microsoft.com/office/drawing/2014/main" id="{2EAD4A6B-FE16-4E66-8FCE-0566BECE900D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9525</xdr:colOff>
      <xdr:row>86</xdr:row>
      <xdr:rowOff>114300</xdr:rowOff>
    </xdr:to>
    <xdr:pic>
      <xdr:nvPicPr>
        <xdr:cNvPr id="830" name="Picture 793" descr="s">
          <a:extLst>
            <a:ext uri="{FF2B5EF4-FFF2-40B4-BE49-F238E27FC236}">
              <a16:creationId xmlns:a16="http://schemas.microsoft.com/office/drawing/2014/main" id="{A4A5CE6A-BA80-4644-8993-1238511FB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9525</xdr:rowOff>
    </xdr:from>
    <xdr:to>
      <xdr:col>0</xdr:col>
      <xdr:colOff>304800</xdr:colOff>
      <xdr:row>86</xdr:row>
      <xdr:rowOff>123825</xdr:rowOff>
    </xdr:to>
    <xdr:sp macro="" textlink="">
      <xdr:nvSpPr>
        <xdr:cNvPr id="831" name="AutoShape 794">
          <a:extLst>
            <a:ext uri="{FF2B5EF4-FFF2-40B4-BE49-F238E27FC236}">
              <a16:creationId xmlns:a16="http://schemas.microsoft.com/office/drawing/2014/main" id="{8425CE49-DF49-49CD-87F7-2A34F3BEC855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</xdr:colOff>
      <xdr:row>84</xdr:row>
      <xdr:rowOff>190500</xdr:rowOff>
    </xdr:to>
    <xdr:pic>
      <xdr:nvPicPr>
        <xdr:cNvPr id="832" name="Picture 795" descr="s">
          <a:extLst>
            <a:ext uri="{FF2B5EF4-FFF2-40B4-BE49-F238E27FC236}">
              <a16:creationId xmlns:a16="http://schemas.microsoft.com/office/drawing/2014/main" id="{6B319EEC-D4A8-4338-B4A1-6C5A7D5D3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71</xdr:row>
      <xdr:rowOff>9525</xdr:rowOff>
    </xdr:from>
    <xdr:to>
      <xdr:col>0</xdr:col>
      <xdr:colOff>95250</xdr:colOff>
      <xdr:row>84</xdr:row>
      <xdr:rowOff>95250</xdr:rowOff>
    </xdr:to>
    <xdr:sp macro="" textlink="">
      <xdr:nvSpPr>
        <xdr:cNvPr id="833" name="AutoShape 796">
          <a:extLst>
            <a:ext uri="{FF2B5EF4-FFF2-40B4-BE49-F238E27FC236}">
              <a16:creationId xmlns:a16="http://schemas.microsoft.com/office/drawing/2014/main" id="{3671B4E1-EFB6-4BCC-AA1C-DE7790056309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</xdr:colOff>
      <xdr:row>84</xdr:row>
      <xdr:rowOff>190500</xdr:rowOff>
    </xdr:to>
    <xdr:pic>
      <xdr:nvPicPr>
        <xdr:cNvPr id="834" name="Picture 797" descr="s">
          <a:extLst>
            <a:ext uri="{FF2B5EF4-FFF2-40B4-BE49-F238E27FC236}">
              <a16:creationId xmlns:a16="http://schemas.microsoft.com/office/drawing/2014/main" id="{7EAF54BA-97EF-4A18-94A7-749879069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71</xdr:row>
      <xdr:rowOff>9525</xdr:rowOff>
    </xdr:from>
    <xdr:to>
      <xdr:col>0</xdr:col>
      <xdr:colOff>304800</xdr:colOff>
      <xdr:row>84</xdr:row>
      <xdr:rowOff>295275</xdr:rowOff>
    </xdr:to>
    <xdr:sp macro="" textlink="">
      <xdr:nvSpPr>
        <xdr:cNvPr id="835" name="AutoShape 798">
          <a:extLst>
            <a:ext uri="{FF2B5EF4-FFF2-40B4-BE49-F238E27FC236}">
              <a16:creationId xmlns:a16="http://schemas.microsoft.com/office/drawing/2014/main" id="{F20A05EE-3476-46B5-A46D-D98A5C2235D1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</xdr:colOff>
      <xdr:row>84</xdr:row>
      <xdr:rowOff>190500</xdr:rowOff>
    </xdr:to>
    <xdr:pic>
      <xdr:nvPicPr>
        <xdr:cNvPr id="836" name="Picture 799" descr="s">
          <a:extLst>
            <a:ext uri="{FF2B5EF4-FFF2-40B4-BE49-F238E27FC236}">
              <a16:creationId xmlns:a16="http://schemas.microsoft.com/office/drawing/2014/main" id="{072CAE90-F92D-4805-81DE-133699328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47625</xdr:colOff>
      <xdr:row>84</xdr:row>
      <xdr:rowOff>47625</xdr:rowOff>
    </xdr:to>
    <xdr:pic>
      <xdr:nvPicPr>
        <xdr:cNvPr id="837" name="Picture 800" descr="s">
          <a:extLst>
            <a:ext uri="{FF2B5EF4-FFF2-40B4-BE49-F238E27FC236}">
              <a16:creationId xmlns:a16="http://schemas.microsoft.com/office/drawing/2014/main" id="{B3624DA5-0952-4AE0-BFF6-46C1D8E47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71</xdr:row>
      <xdr:rowOff>9525</xdr:rowOff>
    </xdr:from>
    <xdr:to>
      <xdr:col>0</xdr:col>
      <xdr:colOff>304800</xdr:colOff>
      <xdr:row>84</xdr:row>
      <xdr:rowOff>295275</xdr:rowOff>
    </xdr:to>
    <xdr:sp macro="" textlink="">
      <xdr:nvSpPr>
        <xdr:cNvPr id="838" name="AutoShape 801">
          <a:extLst>
            <a:ext uri="{FF2B5EF4-FFF2-40B4-BE49-F238E27FC236}">
              <a16:creationId xmlns:a16="http://schemas.microsoft.com/office/drawing/2014/main" id="{4AD40CEC-4970-409F-9946-24BBA835B1FE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</xdr:colOff>
      <xdr:row>84</xdr:row>
      <xdr:rowOff>190500</xdr:rowOff>
    </xdr:to>
    <xdr:pic>
      <xdr:nvPicPr>
        <xdr:cNvPr id="839" name="Picture 802" descr="s">
          <a:extLst>
            <a:ext uri="{FF2B5EF4-FFF2-40B4-BE49-F238E27FC236}">
              <a16:creationId xmlns:a16="http://schemas.microsoft.com/office/drawing/2014/main" id="{714A62C5-7499-46EF-8DE7-AF2B0C81F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71</xdr:row>
      <xdr:rowOff>9525</xdr:rowOff>
    </xdr:from>
    <xdr:to>
      <xdr:col>0</xdr:col>
      <xdr:colOff>304800</xdr:colOff>
      <xdr:row>84</xdr:row>
      <xdr:rowOff>295275</xdr:rowOff>
    </xdr:to>
    <xdr:sp macro="" textlink="">
      <xdr:nvSpPr>
        <xdr:cNvPr id="840" name="AutoShape 803">
          <a:extLst>
            <a:ext uri="{FF2B5EF4-FFF2-40B4-BE49-F238E27FC236}">
              <a16:creationId xmlns:a16="http://schemas.microsoft.com/office/drawing/2014/main" id="{FE5EB578-C26C-440A-9690-2389DB35EE45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</xdr:colOff>
      <xdr:row>84</xdr:row>
      <xdr:rowOff>190500</xdr:rowOff>
    </xdr:to>
    <xdr:pic>
      <xdr:nvPicPr>
        <xdr:cNvPr id="841" name="Picture 804" descr="s">
          <a:extLst>
            <a:ext uri="{FF2B5EF4-FFF2-40B4-BE49-F238E27FC236}">
              <a16:creationId xmlns:a16="http://schemas.microsoft.com/office/drawing/2014/main" id="{1F943E82-B881-4F6A-B2FD-B7F4E3057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47625</xdr:colOff>
      <xdr:row>84</xdr:row>
      <xdr:rowOff>47625</xdr:rowOff>
    </xdr:to>
    <xdr:pic>
      <xdr:nvPicPr>
        <xdr:cNvPr id="842" name="Picture 805" descr="s">
          <a:extLst>
            <a:ext uri="{FF2B5EF4-FFF2-40B4-BE49-F238E27FC236}">
              <a16:creationId xmlns:a16="http://schemas.microsoft.com/office/drawing/2014/main" id="{631AA915-601A-4CF6-BC77-C07040679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</xdr:colOff>
      <xdr:row>84</xdr:row>
      <xdr:rowOff>190500</xdr:rowOff>
    </xdr:to>
    <xdr:pic>
      <xdr:nvPicPr>
        <xdr:cNvPr id="843" name="Picture 807" descr="s">
          <a:extLst>
            <a:ext uri="{FF2B5EF4-FFF2-40B4-BE49-F238E27FC236}">
              <a16:creationId xmlns:a16="http://schemas.microsoft.com/office/drawing/2014/main" id="{BD831541-CB7E-4463-88ED-E768FD61F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84</xdr:row>
      <xdr:rowOff>190500</xdr:rowOff>
    </xdr:to>
    <xdr:pic>
      <xdr:nvPicPr>
        <xdr:cNvPr id="844" name="Picture 808" descr="s">
          <a:extLst>
            <a:ext uri="{FF2B5EF4-FFF2-40B4-BE49-F238E27FC236}">
              <a16:creationId xmlns:a16="http://schemas.microsoft.com/office/drawing/2014/main" id="{8D9CBD84-1AEE-4A23-947E-9FCC25213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84</xdr:row>
      <xdr:rowOff>190500</xdr:rowOff>
    </xdr:to>
    <xdr:pic>
      <xdr:nvPicPr>
        <xdr:cNvPr id="845" name="Picture 809" descr="s">
          <a:extLst>
            <a:ext uri="{FF2B5EF4-FFF2-40B4-BE49-F238E27FC236}">
              <a16:creationId xmlns:a16="http://schemas.microsoft.com/office/drawing/2014/main" id="{8DB3F08C-120B-4F3B-A2EB-451FBCAA3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84</xdr:row>
      <xdr:rowOff>190500</xdr:rowOff>
    </xdr:to>
    <xdr:pic>
      <xdr:nvPicPr>
        <xdr:cNvPr id="846" name="Picture 810" descr="s">
          <a:extLst>
            <a:ext uri="{FF2B5EF4-FFF2-40B4-BE49-F238E27FC236}">
              <a16:creationId xmlns:a16="http://schemas.microsoft.com/office/drawing/2014/main" id="{5308D23C-1A4D-416A-B25E-49A8B9243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47625</xdr:colOff>
      <xdr:row>84</xdr:row>
      <xdr:rowOff>47625</xdr:rowOff>
    </xdr:to>
    <xdr:pic>
      <xdr:nvPicPr>
        <xdr:cNvPr id="847" name="Picture 811" descr="s">
          <a:extLst>
            <a:ext uri="{FF2B5EF4-FFF2-40B4-BE49-F238E27FC236}">
              <a16:creationId xmlns:a16="http://schemas.microsoft.com/office/drawing/2014/main" id="{4F1DB173-84D2-44E6-B145-44AA720B2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84</xdr:row>
      <xdr:rowOff>190500</xdr:rowOff>
    </xdr:to>
    <xdr:pic>
      <xdr:nvPicPr>
        <xdr:cNvPr id="848" name="Picture 812" descr="s">
          <a:extLst>
            <a:ext uri="{FF2B5EF4-FFF2-40B4-BE49-F238E27FC236}">
              <a16:creationId xmlns:a16="http://schemas.microsoft.com/office/drawing/2014/main" id="{7B66EE17-CB4F-4698-9257-8938EFED3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84</xdr:row>
      <xdr:rowOff>190500</xdr:rowOff>
    </xdr:to>
    <xdr:pic>
      <xdr:nvPicPr>
        <xdr:cNvPr id="849" name="Picture 813" descr="s">
          <a:extLst>
            <a:ext uri="{FF2B5EF4-FFF2-40B4-BE49-F238E27FC236}">
              <a16:creationId xmlns:a16="http://schemas.microsoft.com/office/drawing/2014/main" id="{D032E871-7C38-4537-B43C-39B5CFBFB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47625</xdr:colOff>
      <xdr:row>84</xdr:row>
      <xdr:rowOff>47625</xdr:rowOff>
    </xdr:to>
    <xdr:pic>
      <xdr:nvPicPr>
        <xdr:cNvPr id="850" name="Picture 814" descr="s">
          <a:extLst>
            <a:ext uri="{FF2B5EF4-FFF2-40B4-BE49-F238E27FC236}">
              <a16:creationId xmlns:a16="http://schemas.microsoft.com/office/drawing/2014/main" id="{0A5836F0-B63A-4018-9E15-360667AE0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9525</xdr:colOff>
      <xdr:row>84</xdr:row>
      <xdr:rowOff>190500</xdr:rowOff>
    </xdr:to>
    <xdr:pic>
      <xdr:nvPicPr>
        <xdr:cNvPr id="851" name="Picture 815" descr="s">
          <a:extLst>
            <a:ext uri="{FF2B5EF4-FFF2-40B4-BE49-F238E27FC236}">
              <a16:creationId xmlns:a16="http://schemas.microsoft.com/office/drawing/2014/main" id="{CC094757-7193-460F-B3D5-D519E1263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52" name="Picture 653" descr="s">
          <a:extLst>
            <a:ext uri="{FF2B5EF4-FFF2-40B4-BE49-F238E27FC236}">
              <a16:creationId xmlns:a16="http://schemas.microsoft.com/office/drawing/2014/main" id="{F7F37E6B-8E82-4FCF-B3A7-22FCDF106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853" name="AutoShape 654">
          <a:extLst>
            <a:ext uri="{FF2B5EF4-FFF2-40B4-BE49-F238E27FC236}">
              <a16:creationId xmlns:a16="http://schemas.microsoft.com/office/drawing/2014/main" id="{2A0321E0-D0EB-4539-9985-FDB4A3CFFFFF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54" name="Picture 655" descr="s">
          <a:extLst>
            <a:ext uri="{FF2B5EF4-FFF2-40B4-BE49-F238E27FC236}">
              <a16:creationId xmlns:a16="http://schemas.microsoft.com/office/drawing/2014/main" id="{FA6D1BCE-4B8B-42BE-B7E8-C63110186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47625</xdr:colOff>
      <xdr:row>84</xdr:row>
      <xdr:rowOff>47625</xdr:rowOff>
    </xdr:to>
    <xdr:pic>
      <xdr:nvPicPr>
        <xdr:cNvPr id="855" name="Picture 656" descr="s">
          <a:extLst>
            <a:ext uri="{FF2B5EF4-FFF2-40B4-BE49-F238E27FC236}">
              <a16:creationId xmlns:a16="http://schemas.microsoft.com/office/drawing/2014/main" id="{DC266DD6-EAF0-4D5A-9F62-6D3F0CC7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856" name="AutoShape 657">
          <a:extLst>
            <a:ext uri="{FF2B5EF4-FFF2-40B4-BE49-F238E27FC236}">
              <a16:creationId xmlns:a16="http://schemas.microsoft.com/office/drawing/2014/main" id="{D56ABD49-8D4B-46CE-BDFA-FC2CE08F20C0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57" name="Picture 658" descr="s">
          <a:extLst>
            <a:ext uri="{FF2B5EF4-FFF2-40B4-BE49-F238E27FC236}">
              <a16:creationId xmlns:a16="http://schemas.microsoft.com/office/drawing/2014/main" id="{70127992-160C-4CC6-8DD6-2B9FAEA78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858" name="AutoShape 659">
          <a:extLst>
            <a:ext uri="{FF2B5EF4-FFF2-40B4-BE49-F238E27FC236}">
              <a16:creationId xmlns:a16="http://schemas.microsoft.com/office/drawing/2014/main" id="{FD644E85-7DD7-4C35-8E07-D0F3FD94BBB3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59" name="Picture 660" descr="s">
          <a:extLst>
            <a:ext uri="{FF2B5EF4-FFF2-40B4-BE49-F238E27FC236}">
              <a16:creationId xmlns:a16="http://schemas.microsoft.com/office/drawing/2014/main" id="{26F96D78-9AEF-4CF6-BE34-C186D1926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47625</xdr:colOff>
      <xdr:row>84</xdr:row>
      <xdr:rowOff>47625</xdr:rowOff>
    </xdr:to>
    <xdr:pic>
      <xdr:nvPicPr>
        <xdr:cNvPr id="860" name="Picture 661" descr="s">
          <a:extLst>
            <a:ext uri="{FF2B5EF4-FFF2-40B4-BE49-F238E27FC236}">
              <a16:creationId xmlns:a16="http://schemas.microsoft.com/office/drawing/2014/main" id="{1BBE4C71-8421-4477-B253-33783D880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861" name="AutoShape 662">
          <a:extLst>
            <a:ext uri="{FF2B5EF4-FFF2-40B4-BE49-F238E27FC236}">
              <a16:creationId xmlns:a16="http://schemas.microsoft.com/office/drawing/2014/main" id="{0336F0C4-B5A9-41F3-837A-1F580443C807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62" name="Picture 663" descr="s">
          <a:extLst>
            <a:ext uri="{FF2B5EF4-FFF2-40B4-BE49-F238E27FC236}">
              <a16:creationId xmlns:a16="http://schemas.microsoft.com/office/drawing/2014/main" id="{0030573A-1234-4F18-A04D-CDCEC68A7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863" name="AutoShape 664">
          <a:extLst>
            <a:ext uri="{FF2B5EF4-FFF2-40B4-BE49-F238E27FC236}">
              <a16:creationId xmlns:a16="http://schemas.microsoft.com/office/drawing/2014/main" id="{EF9F331C-682B-4669-BE5D-536ACA694978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64" name="Picture 665" descr="s">
          <a:extLst>
            <a:ext uri="{FF2B5EF4-FFF2-40B4-BE49-F238E27FC236}">
              <a16:creationId xmlns:a16="http://schemas.microsoft.com/office/drawing/2014/main" id="{4CF7C720-B143-494E-AA96-264A6089F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865" name="AutoShape 666">
          <a:extLst>
            <a:ext uri="{FF2B5EF4-FFF2-40B4-BE49-F238E27FC236}">
              <a16:creationId xmlns:a16="http://schemas.microsoft.com/office/drawing/2014/main" id="{E61A52FE-8273-4A45-9A42-BBF4A7E13F99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66" name="Picture 667" descr="s">
          <a:extLst>
            <a:ext uri="{FF2B5EF4-FFF2-40B4-BE49-F238E27FC236}">
              <a16:creationId xmlns:a16="http://schemas.microsoft.com/office/drawing/2014/main" id="{CD2ABBA7-EDA7-4D3C-A9F1-BA4AB5D2B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95250</xdr:colOff>
      <xdr:row>85</xdr:row>
      <xdr:rowOff>38100</xdr:rowOff>
    </xdr:to>
    <xdr:sp macro="" textlink="">
      <xdr:nvSpPr>
        <xdr:cNvPr id="867" name="AutoShape 668">
          <a:extLst>
            <a:ext uri="{FF2B5EF4-FFF2-40B4-BE49-F238E27FC236}">
              <a16:creationId xmlns:a16="http://schemas.microsoft.com/office/drawing/2014/main" id="{34E3F940-F0ED-467A-84F0-14C353A049E3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68" name="Picture 669" descr="s">
          <a:extLst>
            <a:ext uri="{FF2B5EF4-FFF2-40B4-BE49-F238E27FC236}">
              <a16:creationId xmlns:a16="http://schemas.microsoft.com/office/drawing/2014/main" id="{C285E783-0DF8-4EC2-927C-6568FDED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869" name="AutoShape 670">
          <a:extLst>
            <a:ext uri="{FF2B5EF4-FFF2-40B4-BE49-F238E27FC236}">
              <a16:creationId xmlns:a16="http://schemas.microsoft.com/office/drawing/2014/main" id="{666A33FC-5E80-4320-9B40-FDFA875946B6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70" name="Picture 671" descr="s">
          <a:extLst>
            <a:ext uri="{FF2B5EF4-FFF2-40B4-BE49-F238E27FC236}">
              <a16:creationId xmlns:a16="http://schemas.microsoft.com/office/drawing/2014/main" id="{11DFC1CA-A9BD-481E-9C06-96634706E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47625</xdr:colOff>
      <xdr:row>84</xdr:row>
      <xdr:rowOff>47625</xdr:rowOff>
    </xdr:to>
    <xdr:pic>
      <xdr:nvPicPr>
        <xdr:cNvPr id="871" name="Picture 672" descr="s">
          <a:extLst>
            <a:ext uri="{FF2B5EF4-FFF2-40B4-BE49-F238E27FC236}">
              <a16:creationId xmlns:a16="http://schemas.microsoft.com/office/drawing/2014/main" id="{5845D9C4-BAFB-4BEF-9551-466CFB6A0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872" name="AutoShape 673">
          <a:extLst>
            <a:ext uri="{FF2B5EF4-FFF2-40B4-BE49-F238E27FC236}">
              <a16:creationId xmlns:a16="http://schemas.microsoft.com/office/drawing/2014/main" id="{BD8AD7B1-EE4B-4EB7-96FB-D2D9D71998D0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73" name="Picture 674" descr="s">
          <a:extLst>
            <a:ext uri="{FF2B5EF4-FFF2-40B4-BE49-F238E27FC236}">
              <a16:creationId xmlns:a16="http://schemas.microsoft.com/office/drawing/2014/main" id="{11D5991F-299B-4E75-BF93-88F8E244B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874" name="AutoShape 675">
          <a:extLst>
            <a:ext uri="{FF2B5EF4-FFF2-40B4-BE49-F238E27FC236}">
              <a16:creationId xmlns:a16="http://schemas.microsoft.com/office/drawing/2014/main" id="{750E8096-68AA-41A4-B008-8A0E33A0FCC5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75" name="Picture 676" descr="s">
          <a:extLst>
            <a:ext uri="{FF2B5EF4-FFF2-40B4-BE49-F238E27FC236}">
              <a16:creationId xmlns:a16="http://schemas.microsoft.com/office/drawing/2014/main" id="{0C979C92-8A50-4DD0-949C-58CEFE0B7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47625</xdr:colOff>
      <xdr:row>84</xdr:row>
      <xdr:rowOff>47625</xdr:rowOff>
    </xdr:to>
    <xdr:pic>
      <xdr:nvPicPr>
        <xdr:cNvPr id="876" name="Picture 677" descr="s">
          <a:extLst>
            <a:ext uri="{FF2B5EF4-FFF2-40B4-BE49-F238E27FC236}">
              <a16:creationId xmlns:a16="http://schemas.microsoft.com/office/drawing/2014/main" id="{DDE9CFE6-FC16-4740-971D-92901790F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877" name="AutoShape 678">
          <a:extLst>
            <a:ext uri="{FF2B5EF4-FFF2-40B4-BE49-F238E27FC236}">
              <a16:creationId xmlns:a16="http://schemas.microsoft.com/office/drawing/2014/main" id="{E50BDAE0-73B7-4D13-9956-B910F63A7710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78" name="Picture 679" descr="s">
          <a:extLst>
            <a:ext uri="{FF2B5EF4-FFF2-40B4-BE49-F238E27FC236}">
              <a16:creationId xmlns:a16="http://schemas.microsoft.com/office/drawing/2014/main" id="{40433C82-9CD2-4972-BCCD-5C393E575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879" name="AutoShape 680">
          <a:extLst>
            <a:ext uri="{FF2B5EF4-FFF2-40B4-BE49-F238E27FC236}">
              <a16:creationId xmlns:a16="http://schemas.microsoft.com/office/drawing/2014/main" id="{E486768E-9136-471F-82E0-241FC95B806F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80" name="Picture 681" descr="s">
          <a:extLst>
            <a:ext uri="{FF2B5EF4-FFF2-40B4-BE49-F238E27FC236}">
              <a16:creationId xmlns:a16="http://schemas.microsoft.com/office/drawing/2014/main" id="{4CF650D7-6AE1-4F02-923E-2C28B9988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66</xdr:row>
      <xdr:rowOff>0</xdr:rowOff>
    </xdr:from>
    <xdr:to>
      <xdr:col>0</xdr:col>
      <xdr:colOff>876300</xdr:colOff>
      <xdr:row>85</xdr:row>
      <xdr:rowOff>38100</xdr:rowOff>
    </xdr:to>
    <xdr:sp macro="" textlink="">
      <xdr:nvSpPr>
        <xdr:cNvPr id="881" name="AutoShape 682">
          <a:extLst>
            <a:ext uri="{FF2B5EF4-FFF2-40B4-BE49-F238E27FC236}">
              <a16:creationId xmlns:a16="http://schemas.microsoft.com/office/drawing/2014/main" id="{408AED4A-5E89-447A-BCF9-AF28E5A9BC64}"/>
            </a:ext>
          </a:extLst>
        </xdr:cNvPr>
        <xdr:cNvSpPr>
          <a:spLocks noChangeAspect="1" noChangeArrowheads="1"/>
        </xdr:cNvSpPr>
      </xdr:nvSpPr>
      <xdr:spPr bwMode="auto">
        <a:xfrm>
          <a:off x="561975" y="9067800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82" name="Picture 683" descr="s">
          <a:extLst>
            <a:ext uri="{FF2B5EF4-FFF2-40B4-BE49-F238E27FC236}">
              <a16:creationId xmlns:a16="http://schemas.microsoft.com/office/drawing/2014/main" id="{EA2662C7-1ECD-412E-BC78-99FF28D25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95250</xdr:colOff>
      <xdr:row>85</xdr:row>
      <xdr:rowOff>38100</xdr:rowOff>
    </xdr:to>
    <xdr:sp macro="" textlink="">
      <xdr:nvSpPr>
        <xdr:cNvPr id="883" name="AutoShape 684">
          <a:extLst>
            <a:ext uri="{FF2B5EF4-FFF2-40B4-BE49-F238E27FC236}">
              <a16:creationId xmlns:a16="http://schemas.microsoft.com/office/drawing/2014/main" id="{A7C6B665-FEC4-4147-A514-BBDDE31C4194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84" name="Picture 685" descr="s">
          <a:extLst>
            <a:ext uri="{FF2B5EF4-FFF2-40B4-BE49-F238E27FC236}">
              <a16:creationId xmlns:a16="http://schemas.microsoft.com/office/drawing/2014/main" id="{685D2333-1566-4E51-A0E4-A8A0C5A19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885" name="AutoShape 686">
          <a:extLst>
            <a:ext uri="{FF2B5EF4-FFF2-40B4-BE49-F238E27FC236}">
              <a16:creationId xmlns:a16="http://schemas.microsoft.com/office/drawing/2014/main" id="{D9B9292C-731E-498C-87A0-13C0D3257F65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86" name="Picture 687" descr="s">
          <a:extLst>
            <a:ext uri="{FF2B5EF4-FFF2-40B4-BE49-F238E27FC236}">
              <a16:creationId xmlns:a16="http://schemas.microsoft.com/office/drawing/2014/main" id="{58CC226B-47DE-4C67-ABC7-8A4054AB5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47625</xdr:colOff>
      <xdr:row>84</xdr:row>
      <xdr:rowOff>47625</xdr:rowOff>
    </xdr:to>
    <xdr:pic>
      <xdr:nvPicPr>
        <xdr:cNvPr id="887" name="Picture 688" descr="s">
          <a:extLst>
            <a:ext uri="{FF2B5EF4-FFF2-40B4-BE49-F238E27FC236}">
              <a16:creationId xmlns:a16="http://schemas.microsoft.com/office/drawing/2014/main" id="{7AF3F94F-AAD0-4B94-AD2F-BAD7347CC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888" name="AutoShape 689">
          <a:extLst>
            <a:ext uri="{FF2B5EF4-FFF2-40B4-BE49-F238E27FC236}">
              <a16:creationId xmlns:a16="http://schemas.microsoft.com/office/drawing/2014/main" id="{52E2207F-8C87-4CF4-8A49-F2CAFE921DA2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89" name="Picture 690" descr="s">
          <a:extLst>
            <a:ext uri="{FF2B5EF4-FFF2-40B4-BE49-F238E27FC236}">
              <a16:creationId xmlns:a16="http://schemas.microsoft.com/office/drawing/2014/main" id="{E3B28B34-A146-4E82-9AC2-5DC74D946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890" name="AutoShape 691">
          <a:extLst>
            <a:ext uri="{FF2B5EF4-FFF2-40B4-BE49-F238E27FC236}">
              <a16:creationId xmlns:a16="http://schemas.microsoft.com/office/drawing/2014/main" id="{425DEBB4-F412-40A4-B5B4-139F721CDD3A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91" name="Picture 692" descr="s">
          <a:extLst>
            <a:ext uri="{FF2B5EF4-FFF2-40B4-BE49-F238E27FC236}">
              <a16:creationId xmlns:a16="http://schemas.microsoft.com/office/drawing/2014/main" id="{70F2FA12-172C-452A-92EC-6D5E54B64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47625</xdr:colOff>
      <xdr:row>84</xdr:row>
      <xdr:rowOff>47625</xdr:rowOff>
    </xdr:to>
    <xdr:pic>
      <xdr:nvPicPr>
        <xdr:cNvPr id="892" name="Picture 693" descr="s">
          <a:extLst>
            <a:ext uri="{FF2B5EF4-FFF2-40B4-BE49-F238E27FC236}">
              <a16:creationId xmlns:a16="http://schemas.microsoft.com/office/drawing/2014/main" id="{8AFBC3C1-BA68-47DC-A560-377BE24D9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893" name="AutoShape 694">
          <a:extLst>
            <a:ext uri="{FF2B5EF4-FFF2-40B4-BE49-F238E27FC236}">
              <a16:creationId xmlns:a16="http://schemas.microsoft.com/office/drawing/2014/main" id="{FB69DFA0-6E7A-4258-9DDC-B4F31799F95D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94" name="Picture 695" descr="s">
          <a:extLst>
            <a:ext uri="{FF2B5EF4-FFF2-40B4-BE49-F238E27FC236}">
              <a16:creationId xmlns:a16="http://schemas.microsoft.com/office/drawing/2014/main" id="{35805CBD-F278-4194-9781-97EDE1E5A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895" name="AutoShape 696">
          <a:extLst>
            <a:ext uri="{FF2B5EF4-FFF2-40B4-BE49-F238E27FC236}">
              <a16:creationId xmlns:a16="http://schemas.microsoft.com/office/drawing/2014/main" id="{ED1CDEFA-B4EF-4FFD-9A77-740C3F5F1992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96" name="Picture 697" descr="s">
          <a:extLst>
            <a:ext uri="{FF2B5EF4-FFF2-40B4-BE49-F238E27FC236}">
              <a16:creationId xmlns:a16="http://schemas.microsoft.com/office/drawing/2014/main" id="{C2E7E6AD-F1AD-456D-9CFB-33F2941E0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897" name="AutoShape 698">
          <a:extLst>
            <a:ext uri="{FF2B5EF4-FFF2-40B4-BE49-F238E27FC236}">
              <a16:creationId xmlns:a16="http://schemas.microsoft.com/office/drawing/2014/main" id="{C22C81D5-2603-44B2-9325-4B723F30C796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898" name="Picture 699" descr="s">
          <a:extLst>
            <a:ext uri="{FF2B5EF4-FFF2-40B4-BE49-F238E27FC236}">
              <a16:creationId xmlns:a16="http://schemas.microsoft.com/office/drawing/2014/main" id="{F12B9C15-5301-4260-8447-3858B8376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95250</xdr:colOff>
      <xdr:row>85</xdr:row>
      <xdr:rowOff>38100</xdr:rowOff>
    </xdr:to>
    <xdr:sp macro="" textlink="">
      <xdr:nvSpPr>
        <xdr:cNvPr id="899" name="AutoShape 700">
          <a:extLst>
            <a:ext uri="{FF2B5EF4-FFF2-40B4-BE49-F238E27FC236}">
              <a16:creationId xmlns:a16="http://schemas.microsoft.com/office/drawing/2014/main" id="{663C8DA7-435D-4D73-8329-A4438D163D36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00" name="Picture 701" descr="s">
          <a:extLst>
            <a:ext uri="{FF2B5EF4-FFF2-40B4-BE49-F238E27FC236}">
              <a16:creationId xmlns:a16="http://schemas.microsoft.com/office/drawing/2014/main" id="{E4722BF6-BF99-4FCF-90B2-91DA4BC30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01" name="AutoShape 702">
          <a:extLst>
            <a:ext uri="{FF2B5EF4-FFF2-40B4-BE49-F238E27FC236}">
              <a16:creationId xmlns:a16="http://schemas.microsoft.com/office/drawing/2014/main" id="{5CF3F87C-0ED3-4022-AD7C-263035CF4693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02" name="Picture 703" descr="s">
          <a:extLst>
            <a:ext uri="{FF2B5EF4-FFF2-40B4-BE49-F238E27FC236}">
              <a16:creationId xmlns:a16="http://schemas.microsoft.com/office/drawing/2014/main" id="{5CC3458A-CF05-46A2-8AA4-77F48467F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47625</xdr:colOff>
      <xdr:row>84</xdr:row>
      <xdr:rowOff>47625</xdr:rowOff>
    </xdr:to>
    <xdr:pic>
      <xdr:nvPicPr>
        <xdr:cNvPr id="903" name="Picture 704" descr="s">
          <a:extLst>
            <a:ext uri="{FF2B5EF4-FFF2-40B4-BE49-F238E27FC236}">
              <a16:creationId xmlns:a16="http://schemas.microsoft.com/office/drawing/2014/main" id="{1372FD1E-DCFF-4EDA-AB50-D7401E978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04" name="AutoShape 705">
          <a:extLst>
            <a:ext uri="{FF2B5EF4-FFF2-40B4-BE49-F238E27FC236}">
              <a16:creationId xmlns:a16="http://schemas.microsoft.com/office/drawing/2014/main" id="{E916FC41-4E48-4FEA-B35E-C0B85D02EAE6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05" name="Picture 706" descr="s">
          <a:extLst>
            <a:ext uri="{FF2B5EF4-FFF2-40B4-BE49-F238E27FC236}">
              <a16:creationId xmlns:a16="http://schemas.microsoft.com/office/drawing/2014/main" id="{1D0FEA8A-8410-46F1-B8E7-4F22F7A6E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06" name="AutoShape 707">
          <a:extLst>
            <a:ext uri="{FF2B5EF4-FFF2-40B4-BE49-F238E27FC236}">
              <a16:creationId xmlns:a16="http://schemas.microsoft.com/office/drawing/2014/main" id="{E7254B8E-78D5-4D0E-86A8-1924796D8D32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07" name="Picture 708" descr="s">
          <a:extLst>
            <a:ext uri="{FF2B5EF4-FFF2-40B4-BE49-F238E27FC236}">
              <a16:creationId xmlns:a16="http://schemas.microsoft.com/office/drawing/2014/main" id="{23F6A3E9-F3DD-4F2C-BBF3-45EAA3B73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47625</xdr:colOff>
      <xdr:row>84</xdr:row>
      <xdr:rowOff>47625</xdr:rowOff>
    </xdr:to>
    <xdr:pic>
      <xdr:nvPicPr>
        <xdr:cNvPr id="908" name="Picture 709" descr="s">
          <a:extLst>
            <a:ext uri="{FF2B5EF4-FFF2-40B4-BE49-F238E27FC236}">
              <a16:creationId xmlns:a16="http://schemas.microsoft.com/office/drawing/2014/main" id="{181CD870-F6AB-4687-B2D1-F3C7EAA4B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09" name="AutoShape 710">
          <a:extLst>
            <a:ext uri="{FF2B5EF4-FFF2-40B4-BE49-F238E27FC236}">
              <a16:creationId xmlns:a16="http://schemas.microsoft.com/office/drawing/2014/main" id="{A8D3748E-9B5A-4E6E-9A6F-3888F8663007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10" name="Picture 711" descr="s">
          <a:extLst>
            <a:ext uri="{FF2B5EF4-FFF2-40B4-BE49-F238E27FC236}">
              <a16:creationId xmlns:a16="http://schemas.microsoft.com/office/drawing/2014/main" id="{16DBE9DD-4E45-458A-925F-5DB2AC3E8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11" name="AutoShape 712">
          <a:extLst>
            <a:ext uri="{FF2B5EF4-FFF2-40B4-BE49-F238E27FC236}">
              <a16:creationId xmlns:a16="http://schemas.microsoft.com/office/drawing/2014/main" id="{B0A56327-C4C3-483D-A4CB-D3CEF9F750F4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12" name="Picture 713" descr="s">
          <a:extLst>
            <a:ext uri="{FF2B5EF4-FFF2-40B4-BE49-F238E27FC236}">
              <a16:creationId xmlns:a16="http://schemas.microsoft.com/office/drawing/2014/main" id="{3E059DAD-0A7C-4D4F-A077-263862A8E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13" name="AutoShape 714">
          <a:extLst>
            <a:ext uri="{FF2B5EF4-FFF2-40B4-BE49-F238E27FC236}">
              <a16:creationId xmlns:a16="http://schemas.microsoft.com/office/drawing/2014/main" id="{46C5A7DB-9D2B-4B86-AEB0-84683D491BFA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14" name="Picture 715" descr="s">
          <a:extLst>
            <a:ext uri="{FF2B5EF4-FFF2-40B4-BE49-F238E27FC236}">
              <a16:creationId xmlns:a16="http://schemas.microsoft.com/office/drawing/2014/main" id="{665ED5A0-BB93-4E21-B3EA-579F77ECC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95250</xdr:colOff>
      <xdr:row>85</xdr:row>
      <xdr:rowOff>38100</xdr:rowOff>
    </xdr:to>
    <xdr:sp macro="" textlink="">
      <xdr:nvSpPr>
        <xdr:cNvPr id="915" name="AutoShape 716">
          <a:extLst>
            <a:ext uri="{FF2B5EF4-FFF2-40B4-BE49-F238E27FC236}">
              <a16:creationId xmlns:a16="http://schemas.microsoft.com/office/drawing/2014/main" id="{02A9CC65-2A1D-4963-BEAE-028DF8A6EE55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16" name="Picture 717" descr="s">
          <a:extLst>
            <a:ext uri="{FF2B5EF4-FFF2-40B4-BE49-F238E27FC236}">
              <a16:creationId xmlns:a16="http://schemas.microsoft.com/office/drawing/2014/main" id="{3AF36063-8473-4142-B786-2ADE70F04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17" name="AutoShape 718">
          <a:extLst>
            <a:ext uri="{FF2B5EF4-FFF2-40B4-BE49-F238E27FC236}">
              <a16:creationId xmlns:a16="http://schemas.microsoft.com/office/drawing/2014/main" id="{C6E92EAD-81AF-4C89-99B8-93B1F8FCE9F7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18" name="Picture 719" descr="s">
          <a:extLst>
            <a:ext uri="{FF2B5EF4-FFF2-40B4-BE49-F238E27FC236}">
              <a16:creationId xmlns:a16="http://schemas.microsoft.com/office/drawing/2014/main" id="{65EC2B87-5F7B-4F6B-B93B-4B326686C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47625</xdr:colOff>
      <xdr:row>84</xdr:row>
      <xdr:rowOff>47625</xdr:rowOff>
    </xdr:to>
    <xdr:pic>
      <xdr:nvPicPr>
        <xdr:cNvPr id="919" name="Picture 720" descr="s">
          <a:extLst>
            <a:ext uri="{FF2B5EF4-FFF2-40B4-BE49-F238E27FC236}">
              <a16:creationId xmlns:a16="http://schemas.microsoft.com/office/drawing/2014/main" id="{9B08DFB0-1B0F-40AF-9B28-12AF98B10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20" name="AutoShape 721">
          <a:extLst>
            <a:ext uri="{FF2B5EF4-FFF2-40B4-BE49-F238E27FC236}">
              <a16:creationId xmlns:a16="http://schemas.microsoft.com/office/drawing/2014/main" id="{75C6B826-1991-46D3-AAEF-E6D0E8CB6800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21" name="Picture 722" descr="s">
          <a:extLst>
            <a:ext uri="{FF2B5EF4-FFF2-40B4-BE49-F238E27FC236}">
              <a16:creationId xmlns:a16="http://schemas.microsoft.com/office/drawing/2014/main" id="{FEC292BD-63B9-4EFB-97F1-F38C39565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22" name="AutoShape 723">
          <a:extLst>
            <a:ext uri="{FF2B5EF4-FFF2-40B4-BE49-F238E27FC236}">
              <a16:creationId xmlns:a16="http://schemas.microsoft.com/office/drawing/2014/main" id="{23316AF7-54FB-4F4C-A6CE-67004B3ABF57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23" name="Picture 724" descr="s">
          <a:extLst>
            <a:ext uri="{FF2B5EF4-FFF2-40B4-BE49-F238E27FC236}">
              <a16:creationId xmlns:a16="http://schemas.microsoft.com/office/drawing/2014/main" id="{6D495B40-106F-4969-989D-80CB5BD33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47625</xdr:colOff>
      <xdr:row>84</xdr:row>
      <xdr:rowOff>47625</xdr:rowOff>
    </xdr:to>
    <xdr:pic>
      <xdr:nvPicPr>
        <xdr:cNvPr id="924" name="Picture 725" descr="s">
          <a:extLst>
            <a:ext uri="{FF2B5EF4-FFF2-40B4-BE49-F238E27FC236}">
              <a16:creationId xmlns:a16="http://schemas.microsoft.com/office/drawing/2014/main" id="{BFBC18F8-54CF-4B8D-AD4B-CD1ABABB9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25" name="AutoShape 726">
          <a:extLst>
            <a:ext uri="{FF2B5EF4-FFF2-40B4-BE49-F238E27FC236}">
              <a16:creationId xmlns:a16="http://schemas.microsoft.com/office/drawing/2014/main" id="{7A698065-91D0-4F2E-B8CC-4C1ECB8DBDD0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26" name="Picture 727" descr="s">
          <a:extLst>
            <a:ext uri="{FF2B5EF4-FFF2-40B4-BE49-F238E27FC236}">
              <a16:creationId xmlns:a16="http://schemas.microsoft.com/office/drawing/2014/main" id="{71362BE2-ADE5-4C9D-B621-52E7C3549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27" name="AutoShape 728">
          <a:extLst>
            <a:ext uri="{FF2B5EF4-FFF2-40B4-BE49-F238E27FC236}">
              <a16:creationId xmlns:a16="http://schemas.microsoft.com/office/drawing/2014/main" id="{B8EB4F5D-C1B5-4919-AF90-40EA89317DCF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28" name="Picture 729" descr="s">
          <a:extLst>
            <a:ext uri="{FF2B5EF4-FFF2-40B4-BE49-F238E27FC236}">
              <a16:creationId xmlns:a16="http://schemas.microsoft.com/office/drawing/2014/main" id="{7D2E4E47-DFC2-4892-BAE3-AE401890E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29" name="AutoShape 730">
          <a:extLst>
            <a:ext uri="{FF2B5EF4-FFF2-40B4-BE49-F238E27FC236}">
              <a16:creationId xmlns:a16="http://schemas.microsoft.com/office/drawing/2014/main" id="{14E536F4-3BE3-473F-A189-9C82835F4DD8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30" name="Picture 731" descr="s">
          <a:extLst>
            <a:ext uri="{FF2B5EF4-FFF2-40B4-BE49-F238E27FC236}">
              <a16:creationId xmlns:a16="http://schemas.microsoft.com/office/drawing/2014/main" id="{E3C43D18-09F0-4A43-BE1D-5A325C872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95250</xdr:colOff>
      <xdr:row>85</xdr:row>
      <xdr:rowOff>38100</xdr:rowOff>
    </xdr:to>
    <xdr:sp macro="" textlink="">
      <xdr:nvSpPr>
        <xdr:cNvPr id="931" name="AutoShape 732">
          <a:extLst>
            <a:ext uri="{FF2B5EF4-FFF2-40B4-BE49-F238E27FC236}">
              <a16:creationId xmlns:a16="http://schemas.microsoft.com/office/drawing/2014/main" id="{E7733D99-EF05-42C9-85FB-47446686044A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32" name="Picture 733" descr="s">
          <a:extLst>
            <a:ext uri="{FF2B5EF4-FFF2-40B4-BE49-F238E27FC236}">
              <a16:creationId xmlns:a16="http://schemas.microsoft.com/office/drawing/2014/main" id="{62EB026B-85CE-4B47-9566-C77040469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33" name="AutoShape 734">
          <a:extLst>
            <a:ext uri="{FF2B5EF4-FFF2-40B4-BE49-F238E27FC236}">
              <a16:creationId xmlns:a16="http://schemas.microsoft.com/office/drawing/2014/main" id="{7F07C2B0-F8BB-4E22-AB52-B238A5F66E03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34" name="Picture 735" descr="s">
          <a:extLst>
            <a:ext uri="{FF2B5EF4-FFF2-40B4-BE49-F238E27FC236}">
              <a16:creationId xmlns:a16="http://schemas.microsoft.com/office/drawing/2014/main" id="{D13D41DD-F554-49B5-B972-20D4BAE34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47625</xdr:colOff>
      <xdr:row>84</xdr:row>
      <xdr:rowOff>47625</xdr:rowOff>
    </xdr:to>
    <xdr:pic>
      <xdr:nvPicPr>
        <xdr:cNvPr id="935" name="Picture 736" descr="s">
          <a:extLst>
            <a:ext uri="{FF2B5EF4-FFF2-40B4-BE49-F238E27FC236}">
              <a16:creationId xmlns:a16="http://schemas.microsoft.com/office/drawing/2014/main" id="{89DB252D-9667-4AA7-B18A-655BAA949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36" name="AutoShape 737">
          <a:extLst>
            <a:ext uri="{FF2B5EF4-FFF2-40B4-BE49-F238E27FC236}">
              <a16:creationId xmlns:a16="http://schemas.microsoft.com/office/drawing/2014/main" id="{D8FA4E55-E487-445F-95FE-A2FD48DC0548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37" name="Picture 738" descr="s">
          <a:extLst>
            <a:ext uri="{FF2B5EF4-FFF2-40B4-BE49-F238E27FC236}">
              <a16:creationId xmlns:a16="http://schemas.microsoft.com/office/drawing/2014/main" id="{377D13C4-E806-4C69-81AA-6873E24B4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38" name="AutoShape 739">
          <a:extLst>
            <a:ext uri="{FF2B5EF4-FFF2-40B4-BE49-F238E27FC236}">
              <a16:creationId xmlns:a16="http://schemas.microsoft.com/office/drawing/2014/main" id="{0693D2E1-8D91-46BB-85F0-308F2DC4E045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39" name="Picture 740" descr="s">
          <a:extLst>
            <a:ext uri="{FF2B5EF4-FFF2-40B4-BE49-F238E27FC236}">
              <a16:creationId xmlns:a16="http://schemas.microsoft.com/office/drawing/2014/main" id="{1E1AFAA9-FF9C-4195-98E9-4E02853F3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47625</xdr:colOff>
      <xdr:row>84</xdr:row>
      <xdr:rowOff>47625</xdr:rowOff>
    </xdr:to>
    <xdr:pic>
      <xdr:nvPicPr>
        <xdr:cNvPr id="940" name="Picture 741" descr="s">
          <a:extLst>
            <a:ext uri="{FF2B5EF4-FFF2-40B4-BE49-F238E27FC236}">
              <a16:creationId xmlns:a16="http://schemas.microsoft.com/office/drawing/2014/main" id="{95703A85-8529-4230-AE53-5354AE64D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41" name="AutoShape 742">
          <a:extLst>
            <a:ext uri="{FF2B5EF4-FFF2-40B4-BE49-F238E27FC236}">
              <a16:creationId xmlns:a16="http://schemas.microsoft.com/office/drawing/2014/main" id="{4CFFA293-B8D2-4D9F-8AF3-D8E2A16B90A0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42" name="Picture 743" descr="s">
          <a:extLst>
            <a:ext uri="{FF2B5EF4-FFF2-40B4-BE49-F238E27FC236}">
              <a16:creationId xmlns:a16="http://schemas.microsoft.com/office/drawing/2014/main" id="{F0563176-7512-4B0C-9C49-055106792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43" name="AutoShape 744">
          <a:extLst>
            <a:ext uri="{FF2B5EF4-FFF2-40B4-BE49-F238E27FC236}">
              <a16:creationId xmlns:a16="http://schemas.microsoft.com/office/drawing/2014/main" id="{C009B6B9-7143-41B9-A87D-3273D647EF06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44" name="Picture 745" descr="s">
          <a:extLst>
            <a:ext uri="{FF2B5EF4-FFF2-40B4-BE49-F238E27FC236}">
              <a16:creationId xmlns:a16="http://schemas.microsoft.com/office/drawing/2014/main" id="{9E7A6116-9CA1-422E-9DD3-FE0FCC2A6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45" name="AutoShape 746">
          <a:extLst>
            <a:ext uri="{FF2B5EF4-FFF2-40B4-BE49-F238E27FC236}">
              <a16:creationId xmlns:a16="http://schemas.microsoft.com/office/drawing/2014/main" id="{4CA78EC8-99D2-48CA-B1B6-1F787AEE665A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46" name="Picture 747" descr="s">
          <a:extLst>
            <a:ext uri="{FF2B5EF4-FFF2-40B4-BE49-F238E27FC236}">
              <a16:creationId xmlns:a16="http://schemas.microsoft.com/office/drawing/2014/main" id="{823E1314-6740-4490-9C9E-D8F3A364A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95250</xdr:colOff>
      <xdr:row>85</xdr:row>
      <xdr:rowOff>38100</xdr:rowOff>
    </xdr:to>
    <xdr:sp macro="" textlink="">
      <xdr:nvSpPr>
        <xdr:cNvPr id="947" name="AutoShape 748">
          <a:extLst>
            <a:ext uri="{FF2B5EF4-FFF2-40B4-BE49-F238E27FC236}">
              <a16:creationId xmlns:a16="http://schemas.microsoft.com/office/drawing/2014/main" id="{050967D0-3587-4584-9572-E40E0CDA46C1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48" name="Picture 749" descr="s">
          <a:extLst>
            <a:ext uri="{FF2B5EF4-FFF2-40B4-BE49-F238E27FC236}">
              <a16:creationId xmlns:a16="http://schemas.microsoft.com/office/drawing/2014/main" id="{3328649E-87F2-40DD-9E79-800637EEE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49" name="AutoShape 750">
          <a:extLst>
            <a:ext uri="{FF2B5EF4-FFF2-40B4-BE49-F238E27FC236}">
              <a16:creationId xmlns:a16="http://schemas.microsoft.com/office/drawing/2014/main" id="{20AADDF9-7D40-469B-A95E-068997BAE4BF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50" name="Picture 751" descr="s">
          <a:extLst>
            <a:ext uri="{FF2B5EF4-FFF2-40B4-BE49-F238E27FC236}">
              <a16:creationId xmlns:a16="http://schemas.microsoft.com/office/drawing/2014/main" id="{BC18EF2E-848B-4564-996B-675676650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47625</xdr:colOff>
      <xdr:row>84</xdr:row>
      <xdr:rowOff>47625</xdr:rowOff>
    </xdr:to>
    <xdr:pic>
      <xdr:nvPicPr>
        <xdr:cNvPr id="951" name="Picture 752" descr="s">
          <a:extLst>
            <a:ext uri="{FF2B5EF4-FFF2-40B4-BE49-F238E27FC236}">
              <a16:creationId xmlns:a16="http://schemas.microsoft.com/office/drawing/2014/main" id="{D9BC5835-56BD-4EAD-B637-E5322744C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52" name="AutoShape 753">
          <a:extLst>
            <a:ext uri="{FF2B5EF4-FFF2-40B4-BE49-F238E27FC236}">
              <a16:creationId xmlns:a16="http://schemas.microsoft.com/office/drawing/2014/main" id="{BA0AA4C3-0A5B-41CF-A9E2-4085F48FF1B2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53" name="Picture 754" descr="s">
          <a:extLst>
            <a:ext uri="{FF2B5EF4-FFF2-40B4-BE49-F238E27FC236}">
              <a16:creationId xmlns:a16="http://schemas.microsoft.com/office/drawing/2014/main" id="{41761279-D2B9-4D46-8BA7-87A3E59FB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54" name="AutoShape 755">
          <a:extLst>
            <a:ext uri="{FF2B5EF4-FFF2-40B4-BE49-F238E27FC236}">
              <a16:creationId xmlns:a16="http://schemas.microsoft.com/office/drawing/2014/main" id="{81845FE1-0A8D-49C7-BC49-90C64533A75D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55" name="Picture 756" descr="s">
          <a:extLst>
            <a:ext uri="{FF2B5EF4-FFF2-40B4-BE49-F238E27FC236}">
              <a16:creationId xmlns:a16="http://schemas.microsoft.com/office/drawing/2014/main" id="{3A9EC93A-AEE3-4739-9EC2-A2C47437F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47625</xdr:colOff>
      <xdr:row>84</xdr:row>
      <xdr:rowOff>47625</xdr:rowOff>
    </xdr:to>
    <xdr:pic>
      <xdr:nvPicPr>
        <xdr:cNvPr id="956" name="Picture 757" descr="s">
          <a:extLst>
            <a:ext uri="{FF2B5EF4-FFF2-40B4-BE49-F238E27FC236}">
              <a16:creationId xmlns:a16="http://schemas.microsoft.com/office/drawing/2014/main" id="{DF351CCB-3F25-4F45-B1D4-A60BDC1E7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57" name="AutoShape 758">
          <a:extLst>
            <a:ext uri="{FF2B5EF4-FFF2-40B4-BE49-F238E27FC236}">
              <a16:creationId xmlns:a16="http://schemas.microsoft.com/office/drawing/2014/main" id="{C931C63F-80FE-4A0A-8C51-758636BE336E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58" name="Picture 759" descr="s">
          <a:extLst>
            <a:ext uri="{FF2B5EF4-FFF2-40B4-BE49-F238E27FC236}">
              <a16:creationId xmlns:a16="http://schemas.microsoft.com/office/drawing/2014/main" id="{1E862854-3CB9-4858-AEDC-064F7D205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59" name="AutoShape 760">
          <a:extLst>
            <a:ext uri="{FF2B5EF4-FFF2-40B4-BE49-F238E27FC236}">
              <a16:creationId xmlns:a16="http://schemas.microsoft.com/office/drawing/2014/main" id="{18FCDA12-AAAB-438C-8AB8-7D375760FF31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60" name="Picture 761" descr="s">
          <a:extLst>
            <a:ext uri="{FF2B5EF4-FFF2-40B4-BE49-F238E27FC236}">
              <a16:creationId xmlns:a16="http://schemas.microsoft.com/office/drawing/2014/main" id="{9B600C2E-4EC7-4C81-B6B7-7EDEE2CD0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85</xdr:row>
      <xdr:rowOff>38100</xdr:rowOff>
    </xdr:to>
    <xdr:sp macro="" textlink="">
      <xdr:nvSpPr>
        <xdr:cNvPr id="961" name="AutoShape 762">
          <a:extLst>
            <a:ext uri="{FF2B5EF4-FFF2-40B4-BE49-F238E27FC236}">
              <a16:creationId xmlns:a16="http://schemas.microsoft.com/office/drawing/2014/main" id="{610D8CE1-DF37-4F80-8F14-6191B5EDB293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62" name="Picture 763" descr="s">
          <a:extLst>
            <a:ext uri="{FF2B5EF4-FFF2-40B4-BE49-F238E27FC236}">
              <a16:creationId xmlns:a16="http://schemas.microsoft.com/office/drawing/2014/main" id="{DED21E30-62F0-4138-81EE-376A4038F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9525</xdr:rowOff>
    </xdr:from>
    <xdr:to>
      <xdr:col>0</xdr:col>
      <xdr:colOff>95250</xdr:colOff>
      <xdr:row>85</xdr:row>
      <xdr:rowOff>28575</xdr:rowOff>
    </xdr:to>
    <xdr:sp macro="" textlink="">
      <xdr:nvSpPr>
        <xdr:cNvPr id="963" name="AutoShape 764">
          <a:extLst>
            <a:ext uri="{FF2B5EF4-FFF2-40B4-BE49-F238E27FC236}">
              <a16:creationId xmlns:a16="http://schemas.microsoft.com/office/drawing/2014/main" id="{E80047AE-9D83-4E25-83A3-10AEACE9D328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64" name="Picture 765" descr="s">
          <a:extLst>
            <a:ext uri="{FF2B5EF4-FFF2-40B4-BE49-F238E27FC236}">
              <a16:creationId xmlns:a16="http://schemas.microsoft.com/office/drawing/2014/main" id="{85B9A05A-34C9-4D14-B7CE-36A3253CF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9525</xdr:rowOff>
    </xdr:from>
    <xdr:to>
      <xdr:col>0</xdr:col>
      <xdr:colOff>304800</xdr:colOff>
      <xdr:row>85</xdr:row>
      <xdr:rowOff>28575</xdr:rowOff>
    </xdr:to>
    <xdr:sp macro="" textlink="">
      <xdr:nvSpPr>
        <xdr:cNvPr id="965" name="AutoShape 766">
          <a:extLst>
            <a:ext uri="{FF2B5EF4-FFF2-40B4-BE49-F238E27FC236}">
              <a16:creationId xmlns:a16="http://schemas.microsoft.com/office/drawing/2014/main" id="{836EAB19-BE40-4B48-87A6-EBF7101D2822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66" name="Picture 767" descr="s">
          <a:extLst>
            <a:ext uri="{FF2B5EF4-FFF2-40B4-BE49-F238E27FC236}">
              <a16:creationId xmlns:a16="http://schemas.microsoft.com/office/drawing/2014/main" id="{4DF50094-277A-4DEF-8CAB-EF5738BE0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47625</xdr:colOff>
      <xdr:row>84</xdr:row>
      <xdr:rowOff>47625</xdr:rowOff>
    </xdr:to>
    <xdr:pic>
      <xdr:nvPicPr>
        <xdr:cNvPr id="967" name="Picture 768" descr="s">
          <a:extLst>
            <a:ext uri="{FF2B5EF4-FFF2-40B4-BE49-F238E27FC236}">
              <a16:creationId xmlns:a16="http://schemas.microsoft.com/office/drawing/2014/main" id="{80625D4E-2179-4587-9023-B3762CB60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9525</xdr:rowOff>
    </xdr:from>
    <xdr:to>
      <xdr:col>0</xdr:col>
      <xdr:colOff>304800</xdr:colOff>
      <xdr:row>85</xdr:row>
      <xdr:rowOff>28575</xdr:rowOff>
    </xdr:to>
    <xdr:sp macro="" textlink="">
      <xdr:nvSpPr>
        <xdr:cNvPr id="968" name="AutoShape 769">
          <a:extLst>
            <a:ext uri="{FF2B5EF4-FFF2-40B4-BE49-F238E27FC236}">
              <a16:creationId xmlns:a16="http://schemas.microsoft.com/office/drawing/2014/main" id="{4BF855C2-0EAF-4A7D-9EEB-37F29FF21C88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69" name="Picture 770" descr="s">
          <a:extLst>
            <a:ext uri="{FF2B5EF4-FFF2-40B4-BE49-F238E27FC236}">
              <a16:creationId xmlns:a16="http://schemas.microsoft.com/office/drawing/2014/main" id="{4C808C33-8335-4DF9-A33D-928ABD5DE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9525</xdr:rowOff>
    </xdr:from>
    <xdr:to>
      <xdr:col>0</xdr:col>
      <xdr:colOff>304800</xdr:colOff>
      <xdr:row>85</xdr:row>
      <xdr:rowOff>28575</xdr:rowOff>
    </xdr:to>
    <xdr:sp macro="" textlink="">
      <xdr:nvSpPr>
        <xdr:cNvPr id="970" name="AutoShape 771">
          <a:extLst>
            <a:ext uri="{FF2B5EF4-FFF2-40B4-BE49-F238E27FC236}">
              <a16:creationId xmlns:a16="http://schemas.microsoft.com/office/drawing/2014/main" id="{D0BDB662-80E2-43BF-A076-4FAFCD782577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71" name="Picture 772" descr="s">
          <a:extLst>
            <a:ext uri="{FF2B5EF4-FFF2-40B4-BE49-F238E27FC236}">
              <a16:creationId xmlns:a16="http://schemas.microsoft.com/office/drawing/2014/main" id="{D6F6E40A-2761-45C2-9752-33EB078BB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47625</xdr:colOff>
      <xdr:row>84</xdr:row>
      <xdr:rowOff>47625</xdr:rowOff>
    </xdr:to>
    <xdr:pic>
      <xdr:nvPicPr>
        <xdr:cNvPr id="972" name="Picture 773" descr="s">
          <a:extLst>
            <a:ext uri="{FF2B5EF4-FFF2-40B4-BE49-F238E27FC236}">
              <a16:creationId xmlns:a16="http://schemas.microsoft.com/office/drawing/2014/main" id="{93B86400-E1E9-4B98-B28C-C77B22005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9525</xdr:rowOff>
    </xdr:from>
    <xdr:to>
      <xdr:col>0</xdr:col>
      <xdr:colOff>304800</xdr:colOff>
      <xdr:row>85</xdr:row>
      <xdr:rowOff>28575</xdr:rowOff>
    </xdr:to>
    <xdr:sp macro="" textlink="">
      <xdr:nvSpPr>
        <xdr:cNvPr id="973" name="AutoShape 774">
          <a:extLst>
            <a:ext uri="{FF2B5EF4-FFF2-40B4-BE49-F238E27FC236}">
              <a16:creationId xmlns:a16="http://schemas.microsoft.com/office/drawing/2014/main" id="{21841928-3EC8-43CE-99C1-BD74BF25E2A1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74" name="Picture 775" descr="s">
          <a:extLst>
            <a:ext uri="{FF2B5EF4-FFF2-40B4-BE49-F238E27FC236}">
              <a16:creationId xmlns:a16="http://schemas.microsoft.com/office/drawing/2014/main" id="{BA28A8D3-EED9-4303-9965-52908452F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9525</xdr:rowOff>
    </xdr:from>
    <xdr:to>
      <xdr:col>0</xdr:col>
      <xdr:colOff>304800</xdr:colOff>
      <xdr:row>85</xdr:row>
      <xdr:rowOff>28575</xdr:rowOff>
    </xdr:to>
    <xdr:sp macro="" textlink="">
      <xdr:nvSpPr>
        <xdr:cNvPr id="975" name="AutoShape 776">
          <a:extLst>
            <a:ext uri="{FF2B5EF4-FFF2-40B4-BE49-F238E27FC236}">
              <a16:creationId xmlns:a16="http://schemas.microsoft.com/office/drawing/2014/main" id="{9A00A1EB-098B-4231-BCD0-1BE153DBA43F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</xdr:colOff>
      <xdr:row>85</xdr:row>
      <xdr:rowOff>38100</xdr:rowOff>
    </xdr:to>
    <xdr:pic>
      <xdr:nvPicPr>
        <xdr:cNvPr id="976" name="Picture 777" descr="s">
          <a:extLst>
            <a:ext uri="{FF2B5EF4-FFF2-40B4-BE49-F238E27FC236}">
              <a16:creationId xmlns:a16="http://schemas.microsoft.com/office/drawing/2014/main" id="{441EA18C-C684-4360-9341-B6D9F7BDA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</xdr:row>
      <xdr:rowOff>9525</xdr:rowOff>
    </xdr:from>
    <xdr:to>
      <xdr:col>0</xdr:col>
      <xdr:colOff>304800</xdr:colOff>
      <xdr:row>85</xdr:row>
      <xdr:rowOff>28575</xdr:rowOff>
    </xdr:to>
    <xdr:sp macro="" textlink="">
      <xdr:nvSpPr>
        <xdr:cNvPr id="977" name="AutoShape 778">
          <a:extLst>
            <a:ext uri="{FF2B5EF4-FFF2-40B4-BE49-F238E27FC236}">
              <a16:creationId xmlns:a16="http://schemas.microsoft.com/office/drawing/2014/main" id="{453FF3D0-B53D-43C5-ABBD-B78B4808C484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85725</xdr:rowOff>
    </xdr:to>
    <xdr:pic>
      <xdr:nvPicPr>
        <xdr:cNvPr id="978" name="Picture 779" descr="s">
          <a:extLst>
            <a:ext uri="{FF2B5EF4-FFF2-40B4-BE49-F238E27FC236}">
              <a16:creationId xmlns:a16="http://schemas.microsoft.com/office/drawing/2014/main" id="{0C2C29AD-1BD0-49EF-8CE2-82EE33C5F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86</xdr:row>
      <xdr:rowOff>0</xdr:rowOff>
    </xdr:from>
    <xdr:to>
      <xdr:col>0</xdr:col>
      <xdr:colOff>133350</xdr:colOff>
      <xdr:row>86</xdr:row>
      <xdr:rowOff>400050</xdr:rowOff>
    </xdr:to>
    <xdr:sp macro="" textlink="">
      <xdr:nvSpPr>
        <xdr:cNvPr id="979" name="AutoShape 780">
          <a:extLst>
            <a:ext uri="{FF2B5EF4-FFF2-40B4-BE49-F238E27FC236}">
              <a16:creationId xmlns:a16="http://schemas.microsoft.com/office/drawing/2014/main" id="{98BF4185-4840-4AFC-A5C9-7D783122F6FD}"/>
            </a:ext>
          </a:extLst>
        </xdr:cNvPr>
        <xdr:cNvSpPr>
          <a:spLocks noChangeAspect="1" noChangeArrowheads="1"/>
        </xdr:cNvSpPr>
      </xdr:nvSpPr>
      <xdr:spPr bwMode="auto">
        <a:xfrm>
          <a:off x="38100" y="9448800"/>
          <a:ext cx="952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85725</xdr:rowOff>
    </xdr:to>
    <xdr:pic>
      <xdr:nvPicPr>
        <xdr:cNvPr id="980" name="Picture 781" descr="s">
          <a:extLst>
            <a:ext uri="{FF2B5EF4-FFF2-40B4-BE49-F238E27FC236}">
              <a16:creationId xmlns:a16="http://schemas.microsoft.com/office/drawing/2014/main" id="{22962E09-E3A3-4F8E-80D9-E4645F10E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95250</xdr:rowOff>
    </xdr:to>
    <xdr:sp macro="" textlink="">
      <xdr:nvSpPr>
        <xdr:cNvPr id="981" name="AutoShape 782">
          <a:extLst>
            <a:ext uri="{FF2B5EF4-FFF2-40B4-BE49-F238E27FC236}">
              <a16:creationId xmlns:a16="http://schemas.microsoft.com/office/drawing/2014/main" id="{A21EC630-AB41-4157-871A-84FC742F8881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85725</xdr:rowOff>
    </xdr:to>
    <xdr:pic>
      <xdr:nvPicPr>
        <xdr:cNvPr id="982" name="Picture 783" descr="s">
          <a:extLst>
            <a:ext uri="{FF2B5EF4-FFF2-40B4-BE49-F238E27FC236}">
              <a16:creationId xmlns:a16="http://schemas.microsoft.com/office/drawing/2014/main" id="{FB489B0D-C764-4580-B628-86BA1186B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400050</xdr:rowOff>
    </xdr:to>
    <xdr:pic>
      <xdr:nvPicPr>
        <xdr:cNvPr id="983" name="Picture 784" descr="s">
          <a:extLst>
            <a:ext uri="{FF2B5EF4-FFF2-40B4-BE49-F238E27FC236}">
              <a16:creationId xmlns:a16="http://schemas.microsoft.com/office/drawing/2014/main" id="{957C67B0-F803-4516-BA31-41FB1556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95250</xdr:rowOff>
    </xdr:to>
    <xdr:sp macro="" textlink="">
      <xdr:nvSpPr>
        <xdr:cNvPr id="984" name="AutoShape 785">
          <a:extLst>
            <a:ext uri="{FF2B5EF4-FFF2-40B4-BE49-F238E27FC236}">
              <a16:creationId xmlns:a16="http://schemas.microsoft.com/office/drawing/2014/main" id="{9E945C66-7E04-4EE6-BA28-7C4740F5EC8D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85725</xdr:rowOff>
    </xdr:to>
    <xdr:pic>
      <xdr:nvPicPr>
        <xdr:cNvPr id="985" name="Picture 786" descr="s">
          <a:extLst>
            <a:ext uri="{FF2B5EF4-FFF2-40B4-BE49-F238E27FC236}">
              <a16:creationId xmlns:a16="http://schemas.microsoft.com/office/drawing/2014/main" id="{7F6C8A66-99E2-419B-A4AF-84E94F7BD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95250</xdr:rowOff>
    </xdr:to>
    <xdr:sp macro="" textlink="">
      <xdr:nvSpPr>
        <xdr:cNvPr id="986" name="AutoShape 787">
          <a:extLst>
            <a:ext uri="{FF2B5EF4-FFF2-40B4-BE49-F238E27FC236}">
              <a16:creationId xmlns:a16="http://schemas.microsoft.com/office/drawing/2014/main" id="{3A8C00B3-4596-4CA8-B7EB-2F08D9EDD3C3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85725</xdr:rowOff>
    </xdr:to>
    <xdr:pic>
      <xdr:nvPicPr>
        <xdr:cNvPr id="987" name="Picture 788" descr="s">
          <a:extLst>
            <a:ext uri="{FF2B5EF4-FFF2-40B4-BE49-F238E27FC236}">
              <a16:creationId xmlns:a16="http://schemas.microsoft.com/office/drawing/2014/main" id="{B0A1E69E-F9AC-410B-949C-49E1E6407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400050</xdr:rowOff>
    </xdr:to>
    <xdr:pic>
      <xdr:nvPicPr>
        <xdr:cNvPr id="988" name="Picture 789" descr="s">
          <a:extLst>
            <a:ext uri="{FF2B5EF4-FFF2-40B4-BE49-F238E27FC236}">
              <a16:creationId xmlns:a16="http://schemas.microsoft.com/office/drawing/2014/main" id="{947ECE9B-4726-4168-8F85-E148CF8E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95250</xdr:rowOff>
    </xdr:to>
    <xdr:sp macro="" textlink="">
      <xdr:nvSpPr>
        <xdr:cNvPr id="989" name="AutoShape 790">
          <a:extLst>
            <a:ext uri="{FF2B5EF4-FFF2-40B4-BE49-F238E27FC236}">
              <a16:creationId xmlns:a16="http://schemas.microsoft.com/office/drawing/2014/main" id="{3FB099DB-B3AB-449B-B052-B402A04B3CA5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85725</xdr:rowOff>
    </xdr:to>
    <xdr:pic>
      <xdr:nvPicPr>
        <xdr:cNvPr id="990" name="Picture 791" descr="s">
          <a:extLst>
            <a:ext uri="{FF2B5EF4-FFF2-40B4-BE49-F238E27FC236}">
              <a16:creationId xmlns:a16="http://schemas.microsoft.com/office/drawing/2014/main" id="{DAA420BE-381D-4432-99B1-3ABFDC393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95250</xdr:rowOff>
    </xdr:to>
    <xdr:sp macro="" textlink="">
      <xdr:nvSpPr>
        <xdr:cNvPr id="991" name="AutoShape 792">
          <a:extLst>
            <a:ext uri="{FF2B5EF4-FFF2-40B4-BE49-F238E27FC236}">
              <a16:creationId xmlns:a16="http://schemas.microsoft.com/office/drawing/2014/main" id="{2BB810C0-2118-476D-9B5E-4A9957785BDC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87</xdr:row>
      <xdr:rowOff>85725</xdr:rowOff>
    </xdr:to>
    <xdr:pic>
      <xdr:nvPicPr>
        <xdr:cNvPr id="992" name="Picture 793" descr="s">
          <a:extLst>
            <a:ext uri="{FF2B5EF4-FFF2-40B4-BE49-F238E27FC236}">
              <a16:creationId xmlns:a16="http://schemas.microsoft.com/office/drawing/2014/main" id="{7988EFD0-E6D0-441B-A0F8-430114319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95250</xdr:rowOff>
    </xdr:to>
    <xdr:sp macro="" textlink="">
      <xdr:nvSpPr>
        <xdr:cNvPr id="993" name="AutoShape 794">
          <a:extLst>
            <a:ext uri="{FF2B5EF4-FFF2-40B4-BE49-F238E27FC236}">
              <a16:creationId xmlns:a16="http://schemas.microsoft.com/office/drawing/2014/main" id="{507B707A-B791-4426-BF6F-14FFBABFF3DA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994" name="Picture 795" descr="s">
          <a:extLst>
            <a:ext uri="{FF2B5EF4-FFF2-40B4-BE49-F238E27FC236}">
              <a16:creationId xmlns:a16="http://schemas.microsoft.com/office/drawing/2014/main" id="{4E9D92CB-4369-4C22-98E6-983A0F0B7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95250</xdr:colOff>
      <xdr:row>86</xdr:row>
      <xdr:rowOff>95250</xdr:rowOff>
    </xdr:to>
    <xdr:sp macro="" textlink="">
      <xdr:nvSpPr>
        <xdr:cNvPr id="995" name="AutoShape 796">
          <a:extLst>
            <a:ext uri="{FF2B5EF4-FFF2-40B4-BE49-F238E27FC236}">
              <a16:creationId xmlns:a16="http://schemas.microsoft.com/office/drawing/2014/main" id="{C928881C-E4CB-4CA5-84D7-3F17FBCB7663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996" name="Picture 797" descr="s">
          <a:extLst>
            <a:ext uri="{FF2B5EF4-FFF2-40B4-BE49-F238E27FC236}">
              <a16:creationId xmlns:a16="http://schemas.microsoft.com/office/drawing/2014/main" id="{9D72BA3B-5EBC-4969-812A-20197C078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295275</xdr:rowOff>
    </xdr:to>
    <xdr:sp macro="" textlink="">
      <xdr:nvSpPr>
        <xdr:cNvPr id="997" name="AutoShape 798">
          <a:extLst>
            <a:ext uri="{FF2B5EF4-FFF2-40B4-BE49-F238E27FC236}">
              <a16:creationId xmlns:a16="http://schemas.microsoft.com/office/drawing/2014/main" id="{00A43508-DE33-437D-84E5-1C9E6CC3B0EB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998" name="Picture 799" descr="s">
          <a:extLst>
            <a:ext uri="{FF2B5EF4-FFF2-40B4-BE49-F238E27FC236}">
              <a16:creationId xmlns:a16="http://schemas.microsoft.com/office/drawing/2014/main" id="{CD83D170-01F2-424F-8CB6-FD62DC553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999" name="Picture 800" descr="s">
          <a:extLst>
            <a:ext uri="{FF2B5EF4-FFF2-40B4-BE49-F238E27FC236}">
              <a16:creationId xmlns:a16="http://schemas.microsoft.com/office/drawing/2014/main" id="{E6D756B6-49C8-4918-A8C0-06A12C71C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295275</xdr:rowOff>
    </xdr:to>
    <xdr:sp macro="" textlink="">
      <xdr:nvSpPr>
        <xdr:cNvPr id="1000" name="AutoShape 801">
          <a:extLst>
            <a:ext uri="{FF2B5EF4-FFF2-40B4-BE49-F238E27FC236}">
              <a16:creationId xmlns:a16="http://schemas.microsoft.com/office/drawing/2014/main" id="{98C43A72-017B-4B64-B035-41ED8AA6B708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1001" name="Picture 802" descr="s">
          <a:extLst>
            <a:ext uri="{FF2B5EF4-FFF2-40B4-BE49-F238E27FC236}">
              <a16:creationId xmlns:a16="http://schemas.microsoft.com/office/drawing/2014/main" id="{80077373-BAEA-4504-A3D6-6A3FEF8AA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295275</xdr:rowOff>
    </xdr:to>
    <xdr:sp macro="" textlink="">
      <xdr:nvSpPr>
        <xdr:cNvPr id="1002" name="AutoShape 803">
          <a:extLst>
            <a:ext uri="{FF2B5EF4-FFF2-40B4-BE49-F238E27FC236}">
              <a16:creationId xmlns:a16="http://schemas.microsoft.com/office/drawing/2014/main" id="{D14ED6D3-6BA2-45E8-982C-9550EBA40E9D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1003" name="Picture 804" descr="s">
          <a:extLst>
            <a:ext uri="{FF2B5EF4-FFF2-40B4-BE49-F238E27FC236}">
              <a16:creationId xmlns:a16="http://schemas.microsoft.com/office/drawing/2014/main" id="{342CC3EA-697C-457A-B1AF-010B7B601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04" name="Picture 805" descr="s">
          <a:extLst>
            <a:ext uri="{FF2B5EF4-FFF2-40B4-BE49-F238E27FC236}">
              <a16:creationId xmlns:a16="http://schemas.microsoft.com/office/drawing/2014/main" id="{87743C3D-8C52-46D3-A32A-C42EC1E47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1005" name="Picture 807" descr="s">
          <a:extLst>
            <a:ext uri="{FF2B5EF4-FFF2-40B4-BE49-F238E27FC236}">
              <a16:creationId xmlns:a16="http://schemas.microsoft.com/office/drawing/2014/main" id="{6413171D-93AD-45BC-A223-BF5152519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1006" name="Picture 808" descr="s">
          <a:extLst>
            <a:ext uri="{FF2B5EF4-FFF2-40B4-BE49-F238E27FC236}">
              <a16:creationId xmlns:a16="http://schemas.microsoft.com/office/drawing/2014/main" id="{6851DD95-4969-4794-843E-F91E12BFE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1007" name="Picture 809" descr="s">
          <a:extLst>
            <a:ext uri="{FF2B5EF4-FFF2-40B4-BE49-F238E27FC236}">
              <a16:creationId xmlns:a16="http://schemas.microsoft.com/office/drawing/2014/main" id="{B634D3C1-A87A-4808-A35A-CD85D3C6A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1008" name="Picture 810" descr="s">
          <a:extLst>
            <a:ext uri="{FF2B5EF4-FFF2-40B4-BE49-F238E27FC236}">
              <a16:creationId xmlns:a16="http://schemas.microsoft.com/office/drawing/2014/main" id="{C058F66C-5AA8-4167-AEB5-BBB7D229D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09" name="Picture 811" descr="s">
          <a:extLst>
            <a:ext uri="{FF2B5EF4-FFF2-40B4-BE49-F238E27FC236}">
              <a16:creationId xmlns:a16="http://schemas.microsoft.com/office/drawing/2014/main" id="{9C4D69E8-87FA-4082-809C-22FC01E92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1010" name="Picture 812" descr="s">
          <a:extLst>
            <a:ext uri="{FF2B5EF4-FFF2-40B4-BE49-F238E27FC236}">
              <a16:creationId xmlns:a16="http://schemas.microsoft.com/office/drawing/2014/main" id="{5EF15688-85A0-45FF-B2A1-AC4093B9B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1011" name="Picture 813" descr="s">
          <a:extLst>
            <a:ext uri="{FF2B5EF4-FFF2-40B4-BE49-F238E27FC236}">
              <a16:creationId xmlns:a16="http://schemas.microsoft.com/office/drawing/2014/main" id="{548FD479-D305-4CFF-AF8A-639BCCFE6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12" name="Picture 814" descr="s">
          <a:extLst>
            <a:ext uri="{FF2B5EF4-FFF2-40B4-BE49-F238E27FC236}">
              <a16:creationId xmlns:a16="http://schemas.microsoft.com/office/drawing/2014/main" id="{12DDFE59-F696-4C37-9608-D44B40044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190500</xdr:rowOff>
    </xdr:to>
    <xdr:pic>
      <xdr:nvPicPr>
        <xdr:cNvPr id="1013" name="Picture 815" descr="s">
          <a:extLst>
            <a:ext uri="{FF2B5EF4-FFF2-40B4-BE49-F238E27FC236}">
              <a16:creationId xmlns:a16="http://schemas.microsoft.com/office/drawing/2014/main" id="{A80B7515-119B-4C5A-A507-62A3E7DB0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14" name="Picture 653" descr="s">
          <a:extLst>
            <a:ext uri="{FF2B5EF4-FFF2-40B4-BE49-F238E27FC236}">
              <a16:creationId xmlns:a16="http://schemas.microsoft.com/office/drawing/2014/main" id="{4F0862EC-C664-499D-9E73-8D01AA929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15" name="AutoShape 654">
          <a:extLst>
            <a:ext uri="{FF2B5EF4-FFF2-40B4-BE49-F238E27FC236}">
              <a16:creationId xmlns:a16="http://schemas.microsoft.com/office/drawing/2014/main" id="{9E6E24CE-11D7-4B32-8250-4C3CF215562C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16" name="Picture 655" descr="s">
          <a:extLst>
            <a:ext uri="{FF2B5EF4-FFF2-40B4-BE49-F238E27FC236}">
              <a16:creationId xmlns:a16="http://schemas.microsoft.com/office/drawing/2014/main" id="{14C2DF88-5BDD-46A0-B267-AEE6B4D43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17" name="Picture 656" descr="s">
          <a:extLst>
            <a:ext uri="{FF2B5EF4-FFF2-40B4-BE49-F238E27FC236}">
              <a16:creationId xmlns:a16="http://schemas.microsoft.com/office/drawing/2014/main" id="{3B73D4FA-9B15-4542-ABA5-9BEB315FF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18" name="AutoShape 657">
          <a:extLst>
            <a:ext uri="{FF2B5EF4-FFF2-40B4-BE49-F238E27FC236}">
              <a16:creationId xmlns:a16="http://schemas.microsoft.com/office/drawing/2014/main" id="{24593C92-DE1B-4438-9C89-0B9AD74309B7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19" name="Picture 658" descr="s">
          <a:extLst>
            <a:ext uri="{FF2B5EF4-FFF2-40B4-BE49-F238E27FC236}">
              <a16:creationId xmlns:a16="http://schemas.microsoft.com/office/drawing/2014/main" id="{E7CC8809-382E-4F86-B944-1AF03619F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20" name="AutoShape 659">
          <a:extLst>
            <a:ext uri="{FF2B5EF4-FFF2-40B4-BE49-F238E27FC236}">
              <a16:creationId xmlns:a16="http://schemas.microsoft.com/office/drawing/2014/main" id="{F51F5AB1-A478-43BB-B4B9-A3090A518617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21" name="Picture 660" descr="s">
          <a:extLst>
            <a:ext uri="{FF2B5EF4-FFF2-40B4-BE49-F238E27FC236}">
              <a16:creationId xmlns:a16="http://schemas.microsoft.com/office/drawing/2014/main" id="{4AD14158-BA04-4803-B04B-AD07C71C9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22" name="Picture 661" descr="s">
          <a:extLst>
            <a:ext uri="{FF2B5EF4-FFF2-40B4-BE49-F238E27FC236}">
              <a16:creationId xmlns:a16="http://schemas.microsoft.com/office/drawing/2014/main" id="{3EFB5ABD-92FC-4117-B2BE-466BAB97B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23" name="AutoShape 662">
          <a:extLst>
            <a:ext uri="{FF2B5EF4-FFF2-40B4-BE49-F238E27FC236}">
              <a16:creationId xmlns:a16="http://schemas.microsoft.com/office/drawing/2014/main" id="{8D609D26-F0F8-4983-A9A6-A9FBE5AF1CE6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24" name="Picture 663" descr="s">
          <a:extLst>
            <a:ext uri="{FF2B5EF4-FFF2-40B4-BE49-F238E27FC236}">
              <a16:creationId xmlns:a16="http://schemas.microsoft.com/office/drawing/2014/main" id="{44EB2084-A86E-4D9A-B3A6-E08E0D64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25" name="AutoShape 664">
          <a:extLst>
            <a:ext uri="{FF2B5EF4-FFF2-40B4-BE49-F238E27FC236}">
              <a16:creationId xmlns:a16="http://schemas.microsoft.com/office/drawing/2014/main" id="{9EFFE817-5279-4E56-8E5F-785D40850306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26" name="Picture 665" descr="s">
          <a:extLst>
            <a:ext uri="{FF2B5EF4-FFF2-40B4-BE49-F238E27FC236}">
              <a16:creationId xmlns:a16="http://schemas.microsoft.com/office/drawing/2014/main" id="{DFB3E24F-EC47-4E64-95E8-24FBF93E4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27" name="AutoShape 666">
          <a:extLst>
            <a:ext uri="{FF2B5EF4-FFF2-40B4-BE49-F238E27FC236}">
              <a16:creationId xmlns:a16="http://schemas.microsoft.com/office/drawing/2014/main" id="{379B3830-D78E-4924-B5A3-8CB923FF8D0B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28" name="Picture 667" descr="s">
          <a:extLst>
            <a:ext uri="{FF2B5EF4-FFF2-40B4-BE49-F238E27FC236}">
              <a16:creationId xmlns:a16="http://schemas.microsoft.com/office/drawing/2014/main" id="{E0DD3499-D718-4796-BB89-CE445EEA5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95250</xdr:colOff>
      <xdr:row>86</xdr:row>
      <xdr:rowOff>342900</xdr:rowOff>
    </xdr:to>
    <xdr:sp macro="" textlink="">
      <xdr:nvSpPr>
        <xdr:cNvPr id="1029" name="AutoShape 668">
          <a:extLst>
            <a:ext uri="{FF2B5EF4-FFF2-40B4-BE49-F238E27FC236}">
              <a16:creationId xmlns:a16="http://schemas.microsoft.com/office/drawing/2014/main" id="{0C41776B-3655-4660-8B22-919C9CC4C31B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30" name="Picture 669" descr="s">
          <a:extLst>
            <a:ext uri="{FF2B5EF4-FFF2-40B4-BE49-F238E27FC236}">
              <a16:creationId xmlns:a16="http://schemas.microsoft.com/office/drawing/2014/main" id="{CCC3E7C4-707C-47ED-84DF-C8D88F6EA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31" name="AutoShape 670">
          <a:extLst>
            <a:ext uri="{FF2B5EF4-FFF2-40B4-BE49-F238E27FC236}">
              <a16:creationId xmlns:a16="http://schemas.microsoft.com/office/drawing/2014/main" id="{00A18A56-A795-432F-A42E-CC0909CDA8C1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32" name="Picture 671" descr="s">
          <a:extLst>
            <a:ext uri="{FF2B5EF4-FFF2-40B4-BE49-F238E27FC236}">
              <a16:creationId xmlns:a16="http://schemas.microsoft.com/office/drawing/2014/main" id="{22672811-BCCE-4240-B50E-C88F1AFBB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33" name="Picture 672" descr="s">
          <a:extLst>
            <a:ext uri="{FF2B5EF4-FFF2-40B4-BE49-F238E27FC236}">
              <a16:creationId xmlns:a16="http://schemas.microsoft.com/office/drawing/2014/main" id="{D426EFE2-8D23-49C7-B4F3-6CA9098CE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34" name="AutoShape 673">
          <a:extLst>
            <a:ext uri="{FF2B5EF4-FFF2-40B4-BE49-F238E27FC236}">
              <a16:creationId xmlns:a16="http://schemas.microsoft.com/office/drawing/2014/main" id="{5A9228F6-28E3-41DC-AE02-C3831E0D8FF0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35" name="Picture 674" descr="s">
          <a:extLst>
            <a:ext uri="{FF2B5EF4-FFF2-40B4-BE49-F238E27FC236}">
              <a16:creationId xmlns:a16="http://schemas.microsoft.com/office/drawing/2014/main" id="{19A66CA2-C98B-437E-A9E6-5C9707BF4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36" name="AutoShape 675">
          <a:extLst>
            <a:ext uri="{FF2B5EF4-FFF2-40B4-BE49-F238E27FC236}">
              <a16:creationId xmlns:a16="http://schemas.microsoft.com/office/drawing/2014/main" id="{B77A1DE8-C287-4C7F-A4AD-9CB43FA09AB1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37" name="Picture 676" descr="s">
          <a:extLst>
            <a:ext uri="{FF2B5EF4-FFF2-40B4-BE49-F238E27FC236}">
              <a16:creationId xmlns:a16="http://schemas.microsoft.com/office/drawing/2014/main" id="{8923C642-C23D-46B5-82EF-7128995F1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38" name="Picture 677" descr="s">
          <a:extLst>
            <a:ext uri="{FF2B5EF4-FFF2-40B4-BE49-F238E27FC236}">
              <a16:creationId xmlns:a16="http://schemas.microsoft.com/office/drawing/2014/main" id="{1F87C1FC-F83B-49FC-8DB3-0E7F2DD8E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39" name="AutoShape 678">
          <a:extLst>
            <a:ext uri="{FF2B5EF4-FFF2-40B4-BE49-F238E27FC236}">
              <a16:creationId xmlns:a16="http://schemas.microsoft.com/office/drawing/2014/main" id="{FC6FFB40-A38E-424E-B15A-D6F3D1580682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40" name="Picture 679" descr="s">
          <a:extLst>
            <a:ext uri="{FF2B5EF4-FFF2-40B4-BE49-F238E27FC236}">
              <a16:creationId xmlns:a16="http://schemas.microsoft.com/office/drawing/2014/main" id="{E9B022CF-506D-4779-9E23-B28F5C418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41" name="AutoShape 680">
          <a:extLst>
            <a:ext uri="{FF2B5EF4-FFF2-40B4-BE49-F238E27FC236}">
              <a16:creationId xmlns:a16="http://schemas.microsoft.com/office/drawing/2014/main" id="{556D4080-73EF-4659-8339-CCE2530D18C6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42" name="Picture 681" descr="s">
          <a:extLst>
            <a:ext uri="{FF2B5EF4-FFF2-40B4-BE49-F238E27FC236}">
              <a16:creationId xmlns:a16="http://schemas.microsoft.com/office/drawing/2014/main" id="{2975EEBE-B4B6-48BA-AB5F-55A3E37A1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86</xdr:row>
      <xdr:rowOff>0</xdr:rowOff>
    </xdr:from>
    <xdr:to>
      <xdr:col>0</xdr:col>
      <xdr:colOff>876300</xdr:colOff>
      <xdr:row>86</xdr:row>
      <xdr:rowOff>342900</xdr:rowOff>
    </xdr:to>
    <xdr:sp macro="" textlink="">
      <xdr:nvSpPr>
        <xdr:cNvPr id="1043" name="AutoShape 682">
          <a:extLst>
            <a:ext uri="{FF2B5EF4-FFF2-40B4-BE49-F238E27FC236}">
              <a16:creationId xmlns:a16="http://schemas.microsoft.com/office/drawing/2014/main" id="{287E7CC8-35DF-4710-AE02-A06607C9BDE2}"/>
            </a:ext>
          </a:extLst>
        </xdr:cNvPr>
        <xdr:cNvSpPr>
          <a:spLocks noChangeAspect="1" noChangeArrowheads="1"/>
        </xdr:cNvSpPr>
      </xdr:nvSpPr>
      <xdr:spPr bwMode="auto">
        <a:xfrm>
          <a:off x="561975" y="9448800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44" name="Picture 683" descr="s">
          <a:extLst>
            <a:ext uri="{FF2B5EF4-FFF2-40B4-BE49-F238E27FC236}">
              <a16:creationId xmlns:a16="http://schemas.microsoft.com/office/drawing/2014/main" id="{799744F1-802D-40B3-889E-4FE105B57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95250</xdr:colOff>
      <xdr:row>86</xdr:row>
      <xdr:rowOff>342900</xdr:rowOff>
    </xdr:to>
    <xdr:sp macro="" textlink="">
      <xdr:nvSpPr>
        <xdr:cNvPr id="1045" name="AutoShape 684">
          <a:extLst>
            <a:ext uri="{FF2B5EF4-FFF2-40B4-BE49-F238E27FC236}">
              <a16:creationId xmlns:a16="http://schemas.microsoft.com/office/drawing/2014/main" id="{625D41A1-9D2C-4A8C-BD30-AF59D87393B0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46" name="Picture 685" descr="s">
          <a:extLst>
            <a:ext uri="{FF2B5EF4-FFF2-40B4-BE49-F238E27FC236}">
              <a16:creationId xmlns:a16="http://schemas.microsoft.com/office/drawing/2014/main" id="{6BB46BFB-B8B0-4370-8266-13DCCEA0C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47" name="AutoShape 686">
          <a:extLst>
            <a:ext uri="{FF2B5EF4-FFF2-40B4-BE49-F238E27FC236}">
              <a16:creationId xmlns:a16="http://schemas.microsoft.com/office/drawing/2014/main" id="{12A4E8CB-641B-475C-93FC-87E30BD8727B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48" name="Picture 687" descr="s">
          <a:extLst>
            <a:ext uri="{FF2B5EF4-FFF2-40B4-BE49-F238E27FC236}">
              <a16:creationId xmlns:a16="http://schemas.microsoft.com/office/drawing/2014/main" id="{D86C28D8-BF09-492D-A12F-594642757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9" name="Picture 688" descr="s">
          <a:extLst>
            <a:ext uri="{FF2B5EF4-FFF2-40B4-BE49-F238E27FC236}">
              <a16:creationId xmlns:a16="http://schemas.microsoft.com/office/drawing/2014/main" id="{837073A0-EFDE-4D46-B197-F86538347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50" name="AutoShape 689">
          <a:extLst>
            <a:ext uri="{FF2B5EF4-FFF2-40B4-BE49-F238E27FC236}">
              <a16:creationId xmlns:a16="http://schemas.microsoft.com/office/drawing/2014/main" id="{98400C68-0A95-4FD1-92B3-E2ACF2672A59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51" name="Picture 690" descr="s">
          <a:extLst>
            <a:ext uri="{FF2B5EF4-FFF2-40B4-BE49-F238E27FC236}">
              <a16:creationId xmlns:a16="http://schemas.microsoft.com/office/drawing/2014/main" id="{721B5C3F-C2FB-4B82-A511-6F0FBE167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52" name="AutoShape 691">
          <a:extLst>
            <a:ext uri="{FF2B5EF4-FFF2-40B4-BE49-F238E27FC236}">
              <a16:creationId xmlns:a16="http://schemas.microsoft.com/office/drawing/2014/main" id="{B216DF0E-4EF1-4BB4-996F-71192C0C047C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53" name="Picture 692" descr="s">
          <a:extLst>
            <a:ext uri="{FF2B5EF4-FFF2-40B4-BE49-F238E27FC236}">
              <a16:creationId xmlns:a16="http://schemas.microsoft.com/office/drawing/2014/main" id="{8234ACA7-C8FE-4DA9-A729-B82371279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54" name="Picture 693" descr="s">
          <a:extLst>
            <a:ext uri="{FF2B5EF4-FFF2-40B4-BE49-F238E27FC236}">
              <a16:creationId xmlns:a16="http://schemas.microsoft.com/office/drawing/2014/main" id="{2F26BA0C-F913-49B1-83CB-766450013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55" name="AutoShape 694">
          <a:extLst>
            <a:ext uri="{FF2B5EF4-FFF2-40B4-BE49-F238E27FC236}">
              <a16:creationId xmlns:a16="http://schemas.microsoft.com/office/drawing/2014/main" id="{B15B13E1-3039-43DA-9BF2-946C59AE1326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56" name="Picture 695" descr="s">
          <a:extLst>
            <a:ext uri="{FF2B5EF4-FFF2-40B4-BE49-F238E27FC236}">
              <a16:creationId xmlns:a16="http://schemas.microsoft.com/office/drawing/2014/main" id="{554CF13A-6674-45AB-BF21-91FC42AF0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57" name="AutoShape 696">
          <a:extLst>
            <a:ext uri="{FF2B5EF4-FFF2-40B4-BE49-F238E27FC236}">
              <a16:creationId xmlns:a16="http://schemas.microsoft.com/office/drawing/2014/main" id="{04DA8F72-14EF-41DA-801C-451A66DA1FE9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58" name="Picture 697" descr="s">
          <a:extLst>
            <a:ext uri="{FF2B5EF4-FFF2-40B4-BE49-F238E27FC236}">
              <a16:creationId xmlns:a16="http://schemas.microsoft.com/office/drawing/2014/main" id="{9C273EE2-38E1-4AF3-9685-6B64C742A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59" name="AutoShape 698">
          <a:extLst>
            <a:ext uri="{FF2B5EF4-FFF2-40B4-BE49-F238E27FC236}">
              <a16:creationId xmlns:a16="http://schemas.microsoft.com/office/drawing/2014/main" id="{CAE7FA95-8494-43DA-925A-44968F6569D9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60" name="Picture 699" descr="s">
          <a:extLst>
            <a:ext uri="{FF2B5EF4-FFF2-40B4-BE49-F238E27FC236}">
              <a16:creationId xmlns:a16="http://schemas.microsoft.com/office/drawing/2014/main" id="{917805DD-A543-4C53-9FB8-2CC648059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95250</xdr:colOff>
      <xdr:row>86</xdr:row>
      <xdr:rowOff>342900</xdr:rowOff>
    </xdr:to>
    <xdr:sp macro="" textlink="">
      <xdr:nvSpPr>
        <xdr:cNvPr id="1061" name="AutoShape 700">
          <a:extLst>
            <a:ext uri="{FF2B5EF4-FFF2-40B4-BE49-F238E27FC236}">
              <a16:creationId xmlns:a16="http://schemas.microsoft.com/office/drawing/2014/main" id="{6A2CD310-438D-448A-97BD-3031AA81A87A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62" name="Picture 701" descr="s">
          <a:extLst>
            <a:ext uri="{FF2B5EF4-FFF2-40B4-BE49-F238E27FC236}">
              <a16:creationId xmlns:a16="http://schemas.microsoft.com/office/drawing/2014/main" id="{87D09BF3-0522-45A7-894F-952B5884D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63" name="AutoShape 702">
          <a:extLst>
            <a:ext uri="{FF2B5EF4-FFF2-40B4-BE49-F238E27FC236}">
              <a16:creationId xmlns:a16="http://schemas.microsoft.com/office/drawing/2014/main" id="{6E400BBE-3910-4EDB-815E-AE1828010F3F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64" name="Picture 703" descr="s">
          <a:extLst>
            <a:ext uri="{FF2B5EF4-FFF2-40B4-BE49-F238E27FC236}">
              <a16:creationId xmlns:a16="http://schemas.microsoft.com/office/drawing/2014/main" id="{5C525097-ECEC-48DD-B021-FBC7C9277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65" name="Picture 704" descr="s">
          <a:extLst>
            <a:ext uri="{FF2B5EF4-FFF2-40B4-BE49-F238E27FC236}">
              <a16:creationId xmlns:a16="http://schemas.microsoft.com/office/drawing/2014/main" id="{3C1C154B-ED47-4170-B055-8375BFA96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66" name="AutoShape 705">
          <a:extLst>
            <a:ext uri="{FF2B5EF4-FFF2-40B4-BE49-F238E27FC236}">
              <a16:creationId xmlns:a16="http://schemas.microsoft.com/office/drawing/2014/main" id="{540DD869-87FC-4C1E-87AB-81F5BC4D9BD5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67" name="Picture 706" descr="s">
          <a:extLst>
            <a:ext uri="{FF2B5EF4-FFF2-40B4-BE49-F238E27FC236}">
              <a16:creationId xmlns:a16="http://schemas.microsoft.com/office/drawing/2014/main" id="{78719A68-9C52-4E6F-90DB-F23804763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68" name="AutoShape 707">
          <a:extLst>
            <a:ext uri="{FF2B5EF4-FFF2-40B4-BE49-F238E27FC236}">
              <a16:creationId xmlns:a16="http://schemas.microsoft.com/office/drawing/2014/main" id="{7BA4D694-F596-4859-8B2E-760E6F93B844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69" name="Picture 708" descr="s">
          <a:extLst>
            <a:ext uri="{FF2B5EF4-FFF2-40B4-BE49-F238E27FC236}">
              <a16:creationId xmlns:a16="http://schemas.microsoft.com/office/drawing/2014/main" id="{2DF22006-080A-42BB-AB1B-9FBF7726E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70" name="Picture 709" descr="s">
          <a:extLst>
            <a:ext uri="{FF2B5EF4-FFF2-40B4-BE49-F238E27FC236}">
              <a16:creationId xmlns:a16="http://schemas.microsoft.com/office/drawing/2014/main" id="{3F19420B-F372-4A70-AE25-D5D7CA0F0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71" name="AutoShape 710">
          <a:extLst>
            <a:ext uri="{FF2B5EF4-FFF2-40B4-BE49-F238E27FC236}">
              <a16:creationId xmlns:a16="http://schemas.microsoft.com/office/drawing/2014/main" id="{B7F21A43-CD98-4F1E-ADA5-7B8B165E58F4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72" name="Picture 711" descr="s">
          <a:extLst>
            <a:ext uri="{FF2B5EF4-FFF2-40B4-BE49-F238E27FC236}">
              <a16:creationId xmlns:a16="http://schemas.microsoft.com/office/drawing/2014/main" id="{B31AAD9E-69F3-4846-BDBA-0067A1BF8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73" name="AutoShape 712">
          <a:extLst>
            <a:ext uri="{FF2B5EF4-FFF2-40B4-BE49-F238E27FC236}">
              <a16:creationId xmlns:a16="http://schemas.microsoft.com/office/drawing/2014/main" id="{04E0356C-958E-492C-B35A-B3871F7CF9C3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74" name="Picture 713" descr="s">
          <a:extLst>
            <a:ext uri="{FF2B5EF4-FFF2-40B4-BE49-F238E27FC236}">
              <a16:creationId xmlns:a16="http://schemas.microsoft.com/office/drawing/2014/main" id="{ACBB115D-737D-443F-A34F-2A8D2A6AB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75" name="AutoShape 714">
          <a:extLst>
            <a:ext uri="{FF2B5EF4-FFF2-40B4-BE49-F238E27FC236}">
              <a16:creationId xmlns:a16="http://schemas.microsoft.com/office/drawing/2014/main" id="{1A2BEC3C-EB02-48AA-BB83-43916FF7568D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76" name="Picture 715" descr="s">
          <a:extLst>
            <a:ext uri="{FF2B5EF4-FFF2-40B4-BE49-F238E27FC236}">
              <a16:creationId xmlns:a16="http://schemas.microsoft.com/office/drawing/2014/main" id="{A137305E-07D2-4C29-A001-FD6D17333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95250</xdr:colOff>
      <xdr:row>86</xdr:row>
      <xdr:rowOff>342900</xdr:rowOff>
    </xdr:to>
    <xdr:sp macro="" textlink="">
      <xdr:nvSpPr>
        <xdr:cNvPr id="1077" name="AutoShape 716">
          <a:extLst>
            <a:ext uri="{FF2B5EF4-FFF2-40B4-BE49-F238E27FC236}">
              <a16:creationId xmlns:a16="http://schemas.microsoft.com/office/drawing/2014/main" id="{BE6A1210-8F9F-4360-9F1D-812397D0296A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78" name="Picture 717" descr="s">
          <a:extLst>
            <a:ext uri="{FF2B5EF4-FFF2-40B4-BE49-F238E27FC236}">
              <a16:creationId xmlns:a16="http://schemas.microsoft.com/office/drawing/2014/main" id="{736338A5-0EB5-4160-A48D-BF04865D5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79" name="AutoShape 718">
          <a:extLst>
            <a:ext uri="{FF2B5EF4-FFF2-40B4-BE49-F238E27FC236}">
              <a16:creationId xmlns:a16="http://schemas.microsoft.com/office/drawing/2014/main" id="{09E7D0AB-799F-4020-9A37-7EB06F4F3B03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80" name="Picture 719" descr="s">
          <a:extLst>
            <a:ext uri="{FF2B5EF4-FFF2-40B4-BE49-F238E27FC236}">
              <a16:creationId xmlns:a16="http://schemas.microsoft.com/office/drawing/2014/main" id="{832E4890-48E0-4C77-8F48-0B1F138C7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81" name="Picture 720" descr="s">
          <a:extLst>
            <a:ext uri="{FF2B5EF4-FFF2-40B4-BE49-F238E27FC236}">
              <a16:creationId xmlns:a16="http://schemas.microsoft.com/office/drawing/2014/main" id="{854FED50-7E39-4CDF-8E34-34CD529BB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82" name="AutoShape 721">
          <a:extLst>
            <a:ext uri="{FF2B5EF4-FFF2-40B4-BE49-F238E27FC236}">
              <a16:creationId xmlns:a16="http://schemas.microsoft.com/office/drawing/2014/main" id="{EAEFF042-9CA9-48E9-9CB1-68CB5F772EB7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83" name="Picture 722" descr="s">
          <a:extLst>
            <a:ext uri="{FF2B5EF4-FFF2-40B4-BE49-F238E27FC236}">
              <a16:creationId xmlns:a16="http://schemas.microsoft.com/office/drawing/2014/main" id="{94B91B9D-6AE5-4736-A835-8F164727A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84" name="AutoShape 723">
          <a:extLst>
            <a:ext uri="{FF2B5EF4-FFF2-40B4-BE49-F238E27FC236}">
              <a16:creationId xmlns:a16="http://schemas.microsoft.com/office/drawing/2014/main" id="{F9428014-CD3A-43EF-B3BC-AC84A871F19C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85" name="Picture 724" descr="s">
          <a:extLst>
            <a:ext uri="{FF2B5EF4-FFF2-40B4-BE49-F238E27FC236}">
              <a16:creationId xmlns:a16="http://schemas.microsoft.com/office/drawing/2014/main" id="{8251FA42-4891-4A4F-BBD7-18806D778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86" name="Picture 725" descr="s">
          <a:extLst>
            <a:ext uri="{FF2B5EF4-FFF2-40B4-BE49-F238E27FC236}">
              <a16:creationId xmlns:a16="http://schemas.microsoft.com/office/drawing/2014/main" id="{2EE47A15-6F53-4FA5-A943-6C4780ADE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87" name="AutoShape 726">
          <a:extLst>
            <a:ext uri="{FF2B5EF4-FFF2-40B4-BE49-F238E27FC236}">
              <a16:creationId xmlns:a16="http://schemas.microsoft.com/office/drawing/2014/main" id="{BED059C0-58D8-4F06-BDF2-4EDEBC376F02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88" name="Picture 727" descr="s">
          <a:extLst>
            <a:ext uri="{FF2B5EF4-FFF2-40B4-BE49-F238E27FC236}">
              <a16:creationId xmlns:a16="http://schemas.microsoft.com/office/drawing/2014/main" id="{6A0EEE6C-6057-4CFA-B0DF-33CA30EF4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89" name="AutoShape 728">
          <a:extLst>
            <a:ext uri="{FF2B5EF4-FFF2-40B4-BE49-F238E27FC236}">
              <a16:creationId xmlns:a16="http://schemas.microsoft.com/office/drawing/2014/main" id="{9F105E98-88D7-48A8-B751-43537790632D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90" name="Picture 729" descr="s">
          <a:extLst>
            <a:ext uri="{FF2B5EF4-FFF2-40B4-BE49-F238E27FC236}">
              <a16:creationId xmlns:a16="http://schemas.microsoft.com/office/drawing/2014/main" id="{27777C3F-AEA3-43B3-9D42-74CF4B579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91" name="AutoShape 730">
          <a:extLst>
            <a:ext uri="{FF2B5EF4-FFF2-40B4-BE49-F238E27FC236}">
              <a16:creationId xmlns:a16="http://schemas.microsoft.com/office/drawing/2014/main" id="{89AB7F59-21C5-4EB4-81BB-D6C166C26D79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92" name="Picture 731" descr="s">
          <a:extLst>
            <a:ext uri="{FF2B5EF4-FFF2-40B4-BE49-F238E27FC236}">
              <a16:creationId xmlns:a16="http://schemas.microsoft.com/office/drawing/2014/main" id="{BF6DF2E6-2D9D-4C98-8414-AF010DA4B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95250</xdr:colOff>
      <xdr:row>86</xdr:row>
      <xdr:rowOff>342900</xdr:rowOff>
    </xdr:to>
    <xdr:sp macro="" textlink="">
      <xdr:nvSpPr>
        <xdr:cNvPr id="1093" name="AutoShape 732">
          <a:extLst>
            <a:ext uri="{FF2B5EF4-FFF2-40B4-BE49-F238E27FC236}">
              <a16:creationId xmlns:a16="http://schemas.microsoft.com/office/drawing/2014/main" id="{FDADFE00-AAED-4391-8715-0EE2EAA65413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94" name="Picture 733" descr="s">
          <a:extLst>
            <a:ext uri="{FF2B5EF4-FFF2-40B4-BE49-F238E27FC236}">
              <a16:creationId xmlns:a16="http://schemas.microsoft.com/office/drawing/2014/main" id="{4D7139D6-2310-44C5-9639-AAA73AA73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95" name="AutoShape 734">
          <a:extLst>
            <a:ext uri="{FF2B5EF4-FFF2-40B4-BE49-F238E27FC236}">
              <a16:creationId xmlns:a16="http://schemas.microsoft.com/office/drawing/2014/main" id="{0A81DF8E-655B-4A37-9B96-76ACC2B7EDBD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96" name="Picture 735" descr="s">
          <a:extLst>
            <a:ext uri="{FF2B5EF4-FFF2-40B4-BE49-F238E27FC236}">
              <a16:creationId xmlns:a16="http://schemas.microsoft.com/office/drawing/2014/main" id="{46B465E7-3EF4-4DF3-8853-F4C3F7E32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97" name="Picture 736" descr="s">
          <a:extLst>
            <a:ext uri="{FF2B5EF4-FFF2-40B4-BE49-F238E27FC236}">
              <a16:creationId xmlns:a16="http://schemas.microsoft.com/office/drawing/2014/main" id="{0D23B997-B77E-4608-AB05-ABE4A2AC3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098" name="AutoShape 737">
          <a:extLst>
            <a:ext uri="{FF2B5EF4-FFF2-40B4-BE49-F238E27FC236}">
              <a16:creationId xmlns:a16="http://schemas.microsoft.com/office/drawing/2014/main" id="{C1D0EB3E-3026-47A3-B0E0-0E4CEB5A5B73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099" name="Picture 738" descr="s">
          <a:extLst>
            <a:ext uri="{FF2B5EF4-FFF2-40B4-BE49-F238E27FC236}">
              <a16:creationId xmlns:a16="http://schemas.microsoft.com/office/drawing/2014/main" id="{72E7E490-4EEF-4F89-B1ED-D627A63B4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100" name="AutoShape 739">
          <a:extLst>
            <a:ext uri="{FF2B5EF4-FFF2-40B4-BE49-F238E27FC236}">
              <a16:creationId xmlns:a16="http://schemas.microsoft.com/office/drawing/2014/main" id="{EFC6290A-EAA8-44EE-977A-6477393A69C3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101" name="Picture 740" descr="s">
          <a:extLst>
            <a:ext uri="{FF2B5EF4-FFF2-40B4-BE49-F238E27FC236}">
              <a16:creationId xmlns:a16="http://schemas.microsoft.com/office/drawing/2014/main" id="{1A0BE77E-D2C4-4BF2-8841-05FBF15F4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102" name="Picture 741" descr="s">
          <a:extLst>
            <a:ext uri="{FF2B5EF4-FFF2-40B4-BE49-F238E27FC236}">
              <a16:creationId xmlns:a16="http://schemas.microsoft.com/office/drawing/2014/main" id="{D1E71E53-8C05-4761-9466-9FECC2333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103" name="AutoShape 742">
          <a:extLst>
            <a:ext uri="{FF2B5EF4-FFF2-40B4-BE49-F238E27FC236}">
              <a16:creationId xmlns:a16="http://schemas.microsoft.com/office/drawing/2014/main" id="{E35AF30F-2B82-43B3-838B-27F00384F554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104" name="Picture 743" descr="s">
          <a:extLst>
            <a:ext uri="{FF2B5EF4-FFF2-40B4-BE49-F238E27FC236}">
              <a16:creationId xmlns:a16="http://schemas.microsoft.com/office/drawing/2014/main" id="{5BA987DB-85F0-40C0-86AE-1E758B3FE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105" name="AutoShape 744">
          <a:extLst>
            <a:ext uri="{FF2B5EF4-FFF2-40B4-BE49-F238E27FC236}">
              <a16:creationId xmlns:a16="http://schemas.microsoft.com/office/drawing/2014/main" id="{C5C980C4-440A-4EA2-BD05-041AF167743C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106" name="Picture 745" descr="s">
          <a:extLst>
            <a:ext uri="{FF2B5EF4-FFF2-40B4-BE49-F238E27FC236}">
              <a16:creationId xmlns:a16="http://schemas.microsoft.com/office/drawing/2014/main" id="{C98C75B3-4207-44E3-BE21-99D2095E1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107" name="AutoShape 746">
          <a:extLst>
            <a:ext uri="{FF2B5EF4-FFF2-40B4-BE49-F238E27FC236}">
              <a16:creationId xmlns:a16="http://schemas.microsoft.com/office/drawing/2014/main" id="{E4B76266-2C5E-4EB3-95C9-4B1E4496E6D9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108" name="Picture 747" descr="s">
          <a:extLst>
            <a:ext uri="{FF2B5EF4-FFF2-40B4-BE49-F238E27FC236}">
              <a16:creationId xmlns:a16="http://schemas.microsoft.com/office/drawing/2014/main" id="{1B03B81E-A254-47F6-BDB8-FBBD37FF8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95250</xdr:colOff>
      <xdr:row>86</xdr:row>
      <xdr:rowOff>342900</xdr:rowOff>
    </xdr:to>
    <xdr:sp macro="" textlink="">
      <xdr:nvSpPr>
        <xdr:cNvPr id="1109" name="AutoShape 748">
          <a:extLst>
            <a:ext uri="{FF2B5EF4-FFF2-40B4-BE49-F238E27FC236}">
              <a16:creationId xmlns:a16="http://schemas.microsoft.com/office/drawing/2014/main" id="{3058C552-7C56-4DB7-B0C4-67BDE79E7986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110" name="Picture 749" descr="s">
          <a:extLst>
            <a:ext uri="{FF2B5EF4-FFF2-40B4-BE49-F238E27FC236}">
              <a16:creationId xmlns:a16="http://schemas.microsoft.com/office/drawing/2014/main" id="{966C849F-6411-4372-8B4D-F85FDC8B0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111" name="AutoShape 750">
          <a:extLst>
            <a:ext uri="{FF2B5EF4-FFF2-40B4-BE49-F238E27FC236}">
              <a16:creationId xmlns:a16="http://schemas.microsoft.com/office/drawing/2014/main" id="{B0B44754-D4FF-4A07-B9ED-68E13F0DC967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112" name="Picture 751" descr="s">
          <a:extLst>
            <a:ext uri="{FF2B5EF4-FFF2-40B4-BE49-F238E27FC236}">
              <a16:creationId xmlns:a16="http://schemas.microsoft.com/office/drawing/2014/main" id="{DD69A067-D056-4AE1-8748-A70FBD32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113" name="Picture 752" descr="s">
          <a:extLst>
            <a:ext uri="{FF2B5EF4-FFF2-40B4-BE49-F238E27FC236}">
              <a16:creationId xmlns:a16="http://schemas.microsoft.com/office/drawing/2014/main" id="{BACA5B3A-8E9D-4FCB-8729-4302B9A1A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114" name="AutoShape 753">
          <a:extLst>
            <a:ext uri="{FF2B5EF4-FFF2-40B4-BE49-F238E27FC236}">
              <a16:creationId xmlns:a16="http://schemas.microsoft.com/office/drawing/2014/main" id="{92BF1FDF-5348-4C69-9D3C-474C2CC63ABA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115" name="Picture 754" descr="s">
          <a:extLst>
            <a:ext uri="{FF2B5EF4-FFF2-40B4-BE49-F238E27FC236}">
              <a16:creationId xmlns:a16="http://schemas.microsoft.com/office/drawing/2014/main" id="{66E0E369-4049-4381-8FB1-4E5CB8EC1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116" name="AutoShape 755">
          <a:extLst>
            <a:ext uri="{FF2B5EF4-FFF2-40B4-BE49-F238E27FC236}">
              <a16:creationId xmlns:a16="http://schemas.microsoft.com/office/drawing/2014/main" id="{56F6E882-B6DF-4A75-B25B-99A943838E5D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117" name="Picture 756" descr="s">
          <a:extLst>
            <a:ext uri="{FF2B5EF4-FFF2-40B4-BE49-F238E27FC236}">
              <a16:creationId xmlns:a16="http://schemas.microsoft.com/office/drawing/2014/main" id="{8C86E4D5-638A-4FA6-B20D-8A349A568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118" name="Picture 757" descr="s">
          <a:extLst>
            <a:ext uri="{FF2B5EF4-FFF2-40B4-BE49-F238E27FC236}">
              <a16:creationId xmlns:a16="http://schemas.microsoft.com/office/drawing/2014/main" id="{1427889D-52DB-4514-B93E-970F205FD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119" name="AutoShape 758">
          <a:extLst>
            <a:ext uri="{FF2B5EF4-FFF2-40B4-BE49-F238E27FC236}">
              <a16:creationId xmlns:a16="http://schemas.microsoft.com/office/drawing/2014/main" id="{1FC8B7BA-204B-4328-936B-B226AAC31ECC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120" name="Picture 759" descr="s">
          <a:extLst>
            <a:ext uri="{FF2B5EF4-FFF2-40B4-BE49-F238E27FC236}">
              <a16:creationId xmlns:a16="http://schemas.microsoft.com/office/drawing/2014/main" id="{0CEE574F-AE6E-4A70-B0D3-6224E280E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121" name="AutoShape 760">
          <a:extLst>
            <a:ext uri="{FF2B5EF4-FFF2-40B4-BE49-F238E27FC236}">
              <a16:creationId xmlns:a16="http://schemas.microsoft.com/office/drawing/2014/main" id="{EE85F76A-4F0B-4E3D-BB49-CB081EB176C1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122" name="Picture 761" descr="s">
          <a:extLst>
            <a:ext uri="{FF2B5EF4-FFF2-40B4-BE49-F238E27FC236}">
              <a16:creationId xmlns:a16="http://schemas.microsoft.com/office/drawing/2014/main" id="{A1D0F390-27B8-4136-975D-272653810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342900</xdr:rowOff>
    </xdr:to>
    <xdr:sp macro="" textlink="">
      <xdr:nvSpPr>
        <xdr:cNvPr id="1123" name="AutoShape 762">
          <a:extLst>
            <a:ext uri="{FF2B5EF4-FFF2-40B4-BE49-F238E27FC236}">
              <a16:creationId xmlns:a16="http://schemas.microsoft.com/office/drawing/2014/main" id="{C8C8F2C2-E41F-4D15-99CD-4A20793A3275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124" name="Picture 763" descr="s">
          <a:extLst>
            <a:ext uri="{FF2B5EF4-FFF2-40B4-BE49-F238E27FC236}">
              <a16:creationId xmlns:a16="http://schemas.microsoft.com/office/drawing/2014/main" id="{13185C46-ADE9-4A8C-BACA-6F14B3888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95250</xdr:colOff>
      <xdr:row>86</xdr:row>
      <xdr:rowOff>333375</xdr:rowOff>
    </xdr:to>
    <xdr:sp macro="" textlink="">
      <xdr:nvSpPr>
        <xdr:cNvPr id="1125" name="AutoShape 764">
          <a:extLst>
            <a:ext uri="{FF2B5EF4-FFF2-40B4-BE49-F238E27FC236}">
              <a16:creationId xmlns:a16="http://schemas.microsoft.com/office/drawing/2014/main" id="{CDC6CA78-1F2F-4DFB-9F89-94C7C2E8E5DD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126" name="Picture 765" descr="s">
          <a:extLst>
            <a:ext uri="{FF2B5EF4-FFF2-40B4-BE49-F238E27FC236}">
              <a16:creationId xmlns:a16="http://schemas.microsoft.com/office/drawing/2014/main" id="{351BC1FF-EDCF-4ADE-BD2E-C0F00ADAF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333375</xdr:rowOff>
    </xdr:to>
    <xdr:sp macro="" textlink="">
      <xdr:nvSpPr>
        <xdr:cNvPr id="1127" name="AutoShape 766">
          <a:extLst>
            <a:ext uri="{FF2B5EF4-FFF2-40B4-BE49-F238E27FC236}">
              <a16:creationId xmlns:a16="http://schemas.microsoft.com/office/drawing/2014/main" id="{DC746AD1-B8DB-4079-B909-CA7F65D5F718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128" name="Picture 767" descr="s">
          <a:extLst>
            <a:ext uri="{FF2B5EF4-FFF2-40B4-BE49-F238E27FC236}">
              <a16:creationId xmlns:a16="http://schemas.microsoft.com/office/drawing/2014/main" id="{B969FA4A-4837-4600-A4E0-DB9AEA529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129" name="Picture 768" descr="s">
          <a:extLst>
            <a:ext uri="{FF2B5EF4-FFF2-40B4-BE49-F238E27FC236}">
              <a16:creationId xmlns:a16="http://schemas.microsoft.com/office/drawing/2014/main" id="{3E297663-AB6E-4195-AC31-475FAFD97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333375</xdr:rowOff>
    </xdr:to>
    <xdr:sp macro="" textlink="">
      <xdr:nvSpPr>
        <xdr:cNvPr id="1130" name="AutoShape 769">
          <a:extLst>
            <a:ext uri="{FF2B5EF4-FFF2-40B4-BE49-F238E27FC236}">
              <a16:creationId xmlns:a16="http://schemas.microsoft.com/office/drawing/2014/main" id="{6E369230-60EB-484A-92E4-A63C5AD999E6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131" name="Picture 770" descr="s">
          <a:extLst>
            <a:ext uri="{FF2B5EF4-FFF2-40B4-BE49-F238E27FC236}">
              <a16:creationId xmlns:a16="http://schemas.microsoft.com/office/drawing/2014/main" id="{3E35CA8A-E989-4074-9094-07416FDA9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333375</xdr:rowOff>
    </xdr:to>
    <xdr:sp macro="" textlink="">
      <xdr:nvSpPr>
        <xdr:cNvPr id="1132" name="AutoShape 771">
          <a:extLst>
            <a:ext uri="{FF2B5EF4-FFF2-40B4-BE49-F238E27FC236}">
              <a16:creationId xmlns:a16="http://schemas.microsoft.com/office/drawing/2014/main" id="{80ABB278-22B2-42AD-9F84-87DA8BDDB779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133" name="Picture 772" descr="s">
          <a:extLst>
            <a:ext uri="{FF2B5EF4-FFF2-40B4-BE49-F238E27FC236}">
              <a16:creationId xmlns:a16="http://schemas.microsoft.com/office/drawing/2014/main" id="{A4B9B1F5-F1E4-4C81-96E9-8237B66E3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134" name="Picture 773" descr="s">
          <a:extLst>
            <a:ext uri="{FF2B5EF4-FFF2-40B4-BE49-F238E27FC236}">
              <a16:creationId xmlns:a16="http://schemas.microsoft.com/office/drawing/2014/main" id="{3C6F5B35-FFDF-4D62-8322-A92B69477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333375</xdr:rowOff>
    </xdr:to>
    <xdr:sp macro="" textlink="">
      <xdr:nvSpPr>
        <xdr:cNvPr id="1135" name="AutoShape 774">
          <a:extLst>
            <a:ext uri="{FF2B5EF4-FFF2-40B4-BE49-F238E27FC236}">
              <a16:creationId xmlns:a16="http://schemas.microsoft.com/office/drawing/2014/main" id="{885C4E47-AA2C-421E-BBFA-5B70ED32F4DE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136" name="Picture 775" descr="s">
          <a:extLst>
            <a:ext uri="{FF2B5EF4-FFF2-40B4-BE49-F238E27FC236}">
              <a16:creationId xmlns:a16="http://schemas.microsoft.com/office/drawing/2014/main" id="{282B2A16-B7DE-4612-9CC9-FFCBCA5B9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333375</xdr:rowOff>
    </xdr:to>
    <xdr:sp macro="" textlink="">
      <xdr:nvSpPr>
        <xdr:cNvPr id="1137" name="AutoShape 776">
          <a:extLst>
            <a:ext uri="{FF2B5EF4-FFF2-40B4-BE49-F238E27FC236}">
              <a16:creationId xmlns:a16="http://schemas.microsoft.com/office/drawing/2014/main" id="{26713E8D-C5E0-4F96-A77A-A3E18BA78507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342900</xdr:rowOff>
    </xdr:to>
    <xdr:pic>
      <xdr:nvPicPr>
        <xdr:cNvPr id="1138" name="Picture 777" descr="s">
          <a:extLst>
            <a:ext uri="{FF2B5EF4-FFF2-40B4-BE49-F238E27FC236}">
              <a16:creationId xmlns:a16="http://schemas.microsoft.com/office/drawing/2014/main" id="{1C76C7A1-6075-422B-AB3D-8AEC2B2C3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48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333375</xdr:rowOff>
    </xdr:to>
    <xdr:sp macro="" textlink="">
      <xdr:nvSpPr>
        <xdr:cNvPr id="1139" name="AutoShape 778">
          <a:extLst>
            <a:ext uri="{FF2B5EF4-FFF2-40B4-BE49-F238E27FC236}">
              <a16:creationId xmlns:a16="http://schemas.microsoft.com/office/drawing/2014/main" id="{B794059C-FCFC-478B-BA54-4EF770A61C61}"/>
            </a:ext>
          </a:extLst>
        </xdr:cNvPr>
        <xdr:cNvSpPr>
          <a:spLocks noChangeAspect="1" noChangeArrowheads="1"/>
        </xdr:cNvSpPr>
      </xdr:nvSpPr>
      <xdr:spPr bwMode="auto">
        <a:xfrm>
          <a:off x="0" y="94488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40" name="Picture 1" descr="s">
          <a:extLst>
            <a:ext uri="{FF2B5EF4-FFF2-40B4-BE49-F238E27FC236}">
              <a16:creationId xmlns:a16="http://schemas.microsoft.com/office/drawing/2014/main" id="{718A1693-B62D-4961-A2C0-A6B60CF7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41" name="AutoShape 2">
          <a:extLst>
            <a:ext uri="{FF2B5EF4-FFF2-40B4-BE49-F238E27FC236}">
              <a16:creationId xmlns:a16="http://schemas.microsoft.com/office/drawing/2014/main" id="{938D0B5E-2E11-4723-915E-7E4B47AEDAF1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42" name="Picture 3" descr="s">
          <a:extLst>
            <a:ext uri="{FF2B5EF4-FFF2-40B4-BE49-F238E27FC236}">
              <a16:creationId xmlns:a16="http://schemas.microsoft.com/office/drawing/2014/main" id="{0EA4FE36-9096-4F2C-812A-6B25114E8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143" name="Picture 4" descr="s">
          <a:extLst>
            <a:ext uri="{FF2B5EF4-FFF2-40B4-BE49-F238E27FC236}">
              <a16:creationId xmlns:a16="http://schemas.microsoft.com/office/drawing/2014/main" id="{859EFE6E-F55C-4C5F-9716-0CF72FF9A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44" name="AutoShape 5">
          <a:extLst>
            <a:ext uri="{FF2B5EF4-FFF2-40B4-BE49-F238E27FC236}">
              <a16:creationId xmlns:a16="http://schemas.microsoft.com/office/drawing/2014/main" id="{2ABFA48B-2B76-4493-BE09-548FAEE12117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45" name="Picture 6" descr="s">
          <a:extLst>
            <a:ext uri="{FF2B5EF4-FFF2-40B4-BE49-F238E27FC236}">
              <a16:creationId xmlns:a16="http://schemas.microsoft.com/office/drawing/2014/main" id="{5EF9FAB9-A37D-4DAB-81BE-E25E90A57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46" name="AutoShape 7">
          <a:extLst>
            <a:ext uri="{FF2B5EF4-FFF2-40B4-BE49-F238E27FC236}">
              <a16:creationId xmlns:a16="http://schemas.microsoft.com/office/drawing/2014/main" id="{4D6EC8BF-CBD3-4210-81DB-41970D98581E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47" name="Picture 8" descr="s">
          <a:extLst>
            <a:ext uri="{FF2B5EF4-FFF2-40B4-BE49-F238E27FC236}">
              <a16:creationId xmlns:a16="http://schemas.microsoft.com/office/drawing/2014/main" id="{72011CEA-187F-4CE7-9C23-1DD37FB6E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148" name="Picture 9" descr="s">
          <a:extLst>
            <a:ext uri="{FF2B5EF4-FFF2-40B4-BE49-F238E27FC236}">
              <a16:creationId xmlns:a16="http://schemas.microsoft.com/office/drawing/2014/main" id="{1BE1BFE8-53A3-421C-8E2A-ACF1CA089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49" name="AutoShape 10">
          <a:extLst>
            <a:ext uri="{FF2B5EF4-FFF2-40B4-BE49-F238E27FC236}">
              <a16:creationId xmlns:a16="http://schemas.microsoft.com/office/drawing/2014/main" id="{19030F69-0C20-4AC8-8A32-D149D3D8D9DC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50" name="Picture 11" descr="s">
          <a:extLst>
            <a:ext uri="{FF2B5EF4-FFF2-40B4-BE49-F238E27FC236}">
              <a16:creationId xmlns:a16="http://schemas.microsoft.com/office/drawing/2014/main" id="{DCEA4F57-6DCF-48EB-896E-75353F71A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51" name="AutoShape 12">
          <a:extLst>
            <a:ext uri="{FF2B5EF4-FFF2-40B4-BE49-F238E27FC236}">
              <a16:creationId xmlns:a16="http://schemas.microsoft.com/office/drawing/2014/main" id="{421521F9-7B51-4838-B8B5-919F4A63D57B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52" name="Picture 13" descr="s">
          <a:extLst>
            <a:ext uri="{FF2B5EF4-FFF2-40B4-BE49-F238E27FC236}">
              <a16:creationId xmlns:a16="http://schemas.microsoft.com/office/drawing/2014/main" id="{A48640E3-DA36-4926-B5BB-BAAC59914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53" name="AutoShape 14">
          <a:extLst>
            <a:ext uri="{FF2B5EF4-FFF2-40B4-BE49-F238E27FC236}">
              <a16:creationId xmlns:a16="http://schemas.microsoft.com/office/drawing/2014/main" id="{8F8A9498-3727-4CCC-BE62-9618D8D3B54E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54" name="Picture 15" descr="s">
          <a:extLst>
            <a:ext uri="{FF2B5EF4-FFF2-40B4-BE49-F238E27FC236}">
              <a16:creationId xmlns:a16="http://schemas.microsoft.com/office/drawing/2014/main" id="{9D57038D-BF3F-4EFB-A4E0-E7852B953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95250</xdr:colOff>
      <xdr:row>14</xdr:row>
      <xdr:rowOff>0</xdr:rowOff>
    </xdr:to>
    <xdr:sp macro="" textlink="">
      <xdr:nvSpPr>
        <xdr:cNvPr id="1155" name="AutoShape 16">
          <a:extLst>
            <a:ext uri="{FF2B5EF4-FFF2-40B4-BE49-F238E27FC236}">
              <a16:creationId xmlns:a16="http://schemas.microsoft.com/office/drawing/2014/main" id="{3A6290FB-63D0-4F65-B5E8-33CD04389439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56" name="Picture 17" descr="s">
          <a:extLst>
            <a:ext uri="{FF2B5EF4-FFF2-40B4-BE49-F238E27FC236}">
              <a16:creationId xmlns:a16="http://schemas.microsoft.com/office/drawing/2014/main" id="{F88282A0-D0C3-4A02-B13F-DC0A69353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57" name="AutoShape 18">
          <a:extLst>
            <a:ext uri="{FF2B5EF4-FFF2-40B4-BE49-F238E27FC236}">
              <a16:creationId xmlns:a16="http://schemas.microsoft.com/office/drawing/2014/main" id="{B2947639-A427-4BEB-A27D-7BFFC81C50BB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58" name="Picture 19" descr="s">
          <a:extLst>
            <a:ext uri="{FF2B5EF4-FFF2-40B4-BE49-F238E27FC236}">
              <a16:creationId xmlns:a16="http://schemas.microsoft.com/office/drawing/2014/main" id="{66B12288-BB42-483A-A180-E0508CE61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159" name="Picture 20" descr="s">
          <a:extLst>
            <a:ext uri="{FF2B5EF4-FFF2-40B4-BE49-F238E27FC236}">
              <a16:creationId xmlns:a16="http://schemas.microsoft.com/office/drawing/2014/main" id="{D51AE3DC-0FEF-4A94-8C71-41A02C89D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60" name="AutoShape 21">
          <a:extLst>
            <a:ext uri="{FF2B5EF4-FFF2-40B4-BE49-F238E27FC236}">
              <a16:creationId xmlns:a16="http://schemas.microsoft.com/office/drawing/2014/main" id="{DF962B8A-A03E-4461-A000-D2BEC5415A16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61" name="Picture 22" descr="s">
          <a:extLst>
            <a:ext uri="{FF2B5EF4-FFF2-40B4-BE49-F238E27FC236}">
              <a16:creationId xmlns:a16="http://schemas.microsoft.com/office/drawing/2014/main" id="{F3BF8B10-6D2F-4FF2-A3B3-993F1D368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62" name="AutoShape 23">
          <a:extLst>
            <a:ext uri="{FF2B5EF4-FFF2-40B4-BE49-F238E27FC236}">
              <a16:creationId xmlns:a16="http://schemas.microsoft.com/office/drawing/2014/main" id="{7A87A3D2-C48C-4C53-BD42-5555D19CF9B4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63" name="Picture 24" descr="s">
          <a:extLst>
            <a:ext uri="{FF2B5EF4-FFF2-40B4-BE49-F238E27FC236}">
              <a16:creationId xmlns:a16="http://schemas.microsoft.com/office/drawing/2014/main" id="{0858FE22-714D-4266-9291-746B8CBA9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164" name="Picture 25" descr="s">
          <a:extLst>
            <a:ext uri="{FF2B5EF4-FFF2-40B4-BE49-F238E27FC236}">
              <a16:creationId xmlns:a16="http://schemas.microsoft.com/office/drawing/2014/main" id="{AA1A990E-4E8C-4BCF-871A-C3BDBA9EC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65" name="AutoShape 26">
          <a:extLst>
            <a:ext uri="{FF2B5EF4-FFF2-40B4-BE49-F238E27FC236}">
              <a16:creationId xmlns:a16="http://schemas.microsoft.com/office/drawing/2014/main" id="{17E9B257-A9DA-4CE4-9E9B-5AC169BB538C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66" name="Picture 27" descr="s">
          <a:extLst>
            <a:ext uri="{FF2B5EF4-FFF2-40B4-BE49-F238E27FC236}">
              <a16:creationId xmlns:a16="http://schemas.microsoft.com/office/drawing/2014/main" id="{B4086C1A-3DDE-423F-9FC7-AE7A4C4A3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67" name="AutoShape 28">
          <a:extLst>
            <a:ext uri="{FF2B5EF4-FFF2-40B4-BE49-F238E27FC236}">
              <a16:creationId xmlns:a16="http://schemas.microsoft.com/office/drawing/2014/main" id="{D6E3F796-6A68-4EA9-A403-D500B769A1BA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68" name="Picture 29" descr="s">
          <a:extLst>
            <a:ext uri="{FF2B5EF4-FFF2-40B4-BE49-F238E27FC236}">
              <a16:creationId xmlns:a16="http://schemas.microsoft.com/office/drawing/2014/main" id="{B43AB69B-68E1-40DF-8C81-996C08D55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561975</xdr:colOff>
      <xdr:row>12</xdr:row>
      <xdr:rowOff>0</xdr:rowOff>
    </xdr:from>
    <xdr:to>
      <xdr:col>7</xdr:col>
      <xdr:colOff>866775</xdr:colOff>
      <xdr:row>14</xdr:row>
      <xdr:rowOff>0</xdr:rowOff>
    </xdr:to>
    <xdr:sp macro="" textlink="">
      <xdr:nvSpPr>
        <xdr:cNvPr id="1169" name="AutoShape 30">
          <a:extLst>
            <a:ext uri="{FF2B5EF4-FFF2-40B4-BE49-F238E27FC236}">
              <a16:creationId xmlns:a16="http://schemas.microsoft.com/office/drawing/2014/main" id="{401A7A11-D6A9-4C9C-B014-AA81F5F6BAC6}"/>
            </a:ext>
          </a:extLst>
        </xdr:cNvPr>
        <xdr:cNvSpPr>
          <a:spLocks noChangeAspect="1" noChangeArrowheads="1"/>
        </xdr:cNvSpPr>
      </xdr:nvSpPr>
      <xdr:spPr bwMode="auto">
        <a:xfrm>
          <a:off x="8010525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70" name="Picture 31" descr="s">
          <a:extLst>
            <a:ext uri="{FF2B5EF4-FFF2-40B4-BE49-F238E27FC236}">
              <a16:creationId xmlns:a16="http://schemas.microsoft.com/office/drawing/2014/main" id="{4FF4F746-7E3D-4894-9BE9-D86CB4863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95250</xdr:colOff>
      <xdr:row>14</xdr:row>
      <xdr:rowOff>0</xdr:rowOff>
    </xdr:to>
    <xdr:sp macro="" textlink="">
      <xdr:nvSpPr>
        <xdr:cNvPr id="1171" name="AutoShape 32">
          <a:extLst>
            <a:ext uri="{FF2B5EF4-FFF2-40B4-BE49-F238E27FC236}">
              <a16:creationId xmlns:a16="http://schemas.microsoft.com/office/drawing/2014/main" id="{55F14311-E7E7-424E-A3D0-E6DC8C0E8B22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72" name="Picture 33" descr="s">
          <a:extLst>
            <a:ext uri="{FF2B5EF4-FFF2-40B4-BE49-F238E27FC236}">
              <a16:creationId xmlns:a16="http://schemas.microsoft.com/office/drawing/2014/main" id="{CFEEA840-B187-43ED-93B6-3E33C7225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73" name="AutoShape 34">
          <a:extLst>
            <a:ext uri="{FF2B5EF4-FFF2-40B4-BE49-F238E27FC236}">
              <a16:creationId xmlns:a16="http://schemas.microsoft.com/office/drawing/2014/main" id="{1440AE0F-1B85-4947-A142-66A166FDBCD8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74" name="Picture 35" descr="s">
          <a:extLst>
            <a:ext uri="{FF2B5EF4-FFF2-40B4-BE49-F238E27FC236}">
              <a16:creationId xmlns:a16="http://schemas.microsoft.com/office/drawing/2014/main" id="{AED21EDB-1993-41C4-9BCE-689F66881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175" name="Picture 36" descr="s">
          <a:extLst>
            <a:ext uri="{FF2B5EF4-FFF2-40B4-BE49-F238E27FC236}">
              <a16:creationId xmlns:a16="http://schemas.microsoft.com/office/drawing/2014/main" id="{B35128CF-D66B-4933-8E0F-43CD8072B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76" name="AutoShape 37">
          <a:extLst>
            <a:ext uri="{FF2B5EF4-FFF2-40B4-BE49-F238E27FC236}">
              <a16:creationId xmlns:a16="http://schemas.microsoft.com/office/drawing/2014/main" id="{43C06E50-FD22-4FBA-96A8-1BE7149B2B3C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77" name="Picture 38" descr="s">
          <a:extLst>
            <a:ext uri="{FF2B5EF4-FFF2-40B4-BE49-F238E27FC236}">
              <a16:creationId xmlns:a16="http://schemas.microsoft.com/office/drawing/2014/main" id="{CD3AC4CC-62B0-4E03-8E08-2540DD089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78" name="AutoShape 39">
          <a:extLst>
            <a:ext uri="{FF2B5EF4-FFF2-40B4-BE49-F238E27FC236}">
              <a16:creationId xmlns:a16="http://schemas.microsoft.com/office/drawing/2014/main" id="{FD420E45-BE92-4867-9DCE-B2703EF6862D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79" name="Picture 40" descr="s">
          <a:extLst>
            <a:ext uri="{FF2B5EF4-FFF2-40B4-BE49-F238E27FC236}">
              <a16:creationId xmlns:a16="http://schemas.microsoft.com/office/drawing/2014/main" id="{5ED5606C-16A6-413C-90BE-348523ABD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180" name="Picture 41" descr="s">
          <a:extLst>
            <a:ext uri="{FF2B5EF4-FFF2-40B4-BE49-F238E27FC236}">
              <a16:creationId xmlns:a16="http://schemas.microsoft.com/office/drawing/2014/main" id="{95823798-A835-4600-88CA-D51F2E52C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81" name="AutoShape 42">
          <a:extLst>
            <a:ext uri="{FF2B5EF4-FFF2-40B4-BE49-F238E27FC236}">
              <a16:creationId xmlns:a16="http://schemas.microsoft.com/office/drawing/2014/main" id="{178DC5DF-1255-45CD-AF1D-95DAEEB763EB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82" name="Picture 43" descr="s">
          <a:extLst>
            <a:ext uri="{FF2B5EF4-FFF2-40B4-BE49-F238E27FC236}">
              <a16:creationId xmlns:a16="http://schemas.microsoft.com/office/drawing/2014/main" id="{06163F2D-871E-408B-A3E7-09FAD2628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83" name="AutoShape 44">
          <a:extLst>
            <a:ext uri="{FF2B5EF4-FFF2-40B4-BE49-F238E27FC236}">
              <a16:creationId xmlns:a16="http://schemas.microsoft.com/office/drawing/2014/main" id="{FF9BC5CD-8886-4F03-A150-9DF15FA54D29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84" name="Picture 45" descr="s">
          <a:extLst>
            <a:ext uri="{FF2B5EF4-FFF2-40B4-BE49-F238E27FC236}">
              <a16:creationId xmlns:a16="http://schemas.microsoft.com/office/drawing/2014/main" id="{AA9042BB-8562-4CAD-9483-E5066A5CE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85" name="AutoShape 46">
          <a:extLst>
            <a:ext uri="{FF2B5EF4-FFF2-40B4-BE49-F238E27FC236}">
              <a16:creationId xmlns:a16="http://schemas.microsoft.com/office/drawing/2014/main" id="{88371819-CB8B-4924-8857-1099946B16CF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86" name="Picture 47" descr="s">
          <a:extLst>
            <a:ext uri="{FF2B5EF4-FFF2-40B4-BE49-F238E27FC236}">
              <a16:creationId xmlns:a16="http://schemas.microsoft.com/office/drawing/2014/main" id="{1222034A-1D5D-4A0A-9ED1-8C95795B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95250</xdr:colOff>
      <xdr:row>14</xdr:row>
      <xdr:rowOff>0</xdr:rowOff>
    </xdr:to>
    <xdr:sp macro="" textlink="">
      <xdr:nvSpPr>
        <xdr:cNvPr id="1187" name="AutoShape 48">
          <a:extLst>
            <a:ext uri="{FF2B5EF4-FFF2-40B4-BE49-F238E27FC236}">
              <a16:creationId xmlns:a16="http://schemas.microsoft.com/office/drawing/2014/main" id="{299E51E1-A2FA-43A2-BE11-366C8159EFB8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88" name="Picture 49" descr="s">
          <a:extLst>
            <a:ext uri="{FF2B5EF4-FFF2-40B4-BE49-F238E27FC236}">
              <a16:creationId xmlns:a16="http://schemas.microsoft.com/office/drawing/2014/main" id="{8714DD01-6295-4C91-A955-6FD9083F7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89" name="AutoShape 50">
          <a:extLst>
            <a:ext uri="{FF2B5EF4-FFF2-40B4-BE49-F238E27FC236}">
              <a16:creationId xmlns:a16="http://schemas.microsoft.com/office/drawing/2014/main" id="{9EA458F8-5C6D-4040-8C78-ACB9688D138A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90" name="Picture 51" descr="s">
          <a:extLst>
            <a:ext uri="{FF2B5EF4-FFF2-40B4-BE49-F238E27FC236}">
              <a16:creationId xmlns:a16="http://schemas.microsoft.com/office/drawing/2014/main" id="{4CFA60E0-3E23-4A64-94B3-CC9C86B73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191" name="Picture 52" descr="s">
          <a:extLst>
            <a:ext uri="{FF2B5EF4-FFF2-40B4-BE49-F238E27FC236}">
              <a16:creationId xmlns:a16="http://schemas.microsoft.com/office/drawing/2014/main" id="{131AA309-845F-4226-9CD4-375FAE2EB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92" name="AutoShape 53">
          <a:extLst>
            <a:ext uri="{FF2B5EF4-FFF2-40B4-BE49-F238E27FC236}">
              <a16:creationId xmlns:a16="http://schemas.microsoft.com/office/drawing/2014/main" id="{3818F9F6-F633-4EBD-8FE4-9EA96667389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93" name="Picture 54" descr="s">
          <a:extLst>
            <a:ext uri="{FF2B5EF4-FFF2-40B4-BE49-F238E27FC236}">
              <a16:creationId xmlns:a16="http://schemas.microsoft.com/office/drawing/2014/main" id="{E9610813-0EBF-409C-8AF1-AD34DE3C6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94" name="AutoShape 55">
          <a:extLst>
            <a:ext uri="{FF2B5EF4-FFF2-40B4-BE49-F238E27FC236}">
              <a16:creationId xmlns:a16="http://schemas.microsoft.com/office/drawing/2014/main" id="{0191627E-2EBF-4087-9788-5093663A2A22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95" name="Picture 56" descr="s">
          <a:extLst>
            <a:ext uri="{FF2B5EF4-FFF2-40B4-BE49-F238E27FC236}">
              <a16:creationId xmlns:a16="http://schemas.microsoft.com/office/drawing/2014/main" id="{905088BD-E811-4AAC-BA9E-5C84A6CD7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196" name="Picture 57" descr="s">
          <a:extLst>
            <a:ext uri="{FF2B5EF4-FFF2-40B4-BE49-F238E27FC236}">
              <a16:creationId xmlns:a16="http://schemas.microsoft.com/office/drawing/2014/main" id="{46080062-EEF2-4E7C-B395-2BF357947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97" name="AutoShape 58">
          <a:extLst>
            <a:ext uri="{FF2B5EF4-FFF2-40B4-BE49-F238E27FC236}">
              <a16:creationId xmlns:a16="http://schemas.microsoft.com/office/drawing/2014/main" id="{CA63B977-5161-47E8-B83D-0E8846E64FDD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198" name="Picture 59" descr="s">
          <a:extLst>
            <a:ext uri="{FF2B5EF4-FFF2-40B4-BE49-F238E27FC236}">
              <a16:creationId xmlns:a16="http://schemas.microsoft.com/office/drawing/2014/main" id="{AAAA3AC8-4CEB-4260-8A83-050220D6F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199" name="AutoShape 60">
          <a:extLst>
            <a:ext uri="{FF2B5EF4-FFF2-40B4-BE49-F238E27FC236}">
              <a16:creationId xmlns:a16="http://schemas.microsoft.com/office/drawing/2014/main" id="{B0D734A8-FBC7-40AC-8D7E-C710118E4A0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00" name="Picture 61" descr="s">
          <a:extLst>
            <a:ext uri="{FF2B5EF4-FFF2-40B4-BE49-F238E27FC236}">
              <a16:creationId xmlns:a16="http://schemas.microsoft.com/office/drawing/2014/main" id="{26771FC2-F3DE-4B95-BCA4-D749D3531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01" name="AutoShape 62">
          <a:extLst>
            <a:ext uri="{FF2B5EF4-FFF2-40B4-BE49-F238E27FC236}">
              <a16:creationId xmlns:a16="http://schemas.microsoft.com/office/drawing/2014/main" id="{A3E864EE-9176-47AA-86AC-1DDA646F27E5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02" name="Picture 63" descr="s">
          <a:extLst>
            <a:ext uri="{FF2B5EF4-FFF2-40B4-BE49-F238E27FC236}">
              <a16:creationId xmlns:a16="http://schemas.microsoft.com/office/drawing/2014/main" id="{7C6FD3D4-D6FA-487F-9870-8CB4C61A0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95250</xdr:colOff>
      <xdr:row>14</xdr:row>
      <xdr:rowOff>0</xdr:rowOff>
    </xdr:to>
    <xdr:sp macro="" textlink="">
      <xdr:nvSpPr>
        <xdr:cNvPr id="1203" name="AutoShape 64">
          <a:extLst>
            <a:ext uri="{FF2B5EF4-FFF2-40B4-BE49-F238E27FC236}">
              <a16:creationId xmlns:a16="http://schemas.microsoft.com/office/drawing/2014/main" id="{4BF39588-5C98-4CCD-A22D-84F4DDCC67C7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04" name="Picture 65" descr="s">
          <a:extLst>
            <a:ext uri="{FF2B5EF4-FFF2-40B4-BE49-F238E27FC236}">
              <a16:creationId xmlns:a16="http://schemas.microsoft.com/office/drawing/2014/main" id="{02806795-2AAA-49C9-A8B7-043ECAA5A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05" name="AutoShape 66">
          <a:extLst>
            <a:ext uri="{FF2B5EF4-FFF2-40B4-BE49-F238E27FC236}">
              <a16:creationId xmlns:a16="http://schemas.microsoft.com/office/drawing/2014/main" id="{EBF2DC4E-FAA7-42A9-86C2-5B845B957D95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06" name="Picture 67" descr="s">
          <a:extLst>
            <a:ext uri="{FF2B5EF4-FFF2-40B4-BE49-F238E27FC236}">
              <a16:creationId xmlns:a16="http://schemas.microsoft.com/office/drawing/2014/main" id="{CE835A71-05BB-4A29-9189-1F4D73FBE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207" name="Picture 68" descr="s">
          <a:extLst>
            <a:ext uri="{FF2B5EF4-FFF2-40B4-BE49-F238E27FC236}">
              <a16:creationId xmlns:a16="http://schemas.microsoft.com/office/drawing/2014/main" id="{11370B20-7EF1-4DA8-9B47-5E24766F1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08" name="AutoShape 69">
          <a:extLst>
            <a:ext uri="{FF2B5EF4-FFF2-40B4-BE49-F238E27FC236}">
              <a16:creationId xmlns:a16="http://schemas.microsoft.com/office/drawing/2014/main" id="{A17D87BC-144D-4BD0-8AA1-E5CB822B473F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09" name="Picture 70" descr="s">
          <a:extLst>
            <a:ext uri="{FF2B5EF4-FFF2-40B4-BE49-F238E27FC236}">
              <a16:creationId xmlns:a16="http://schemas.microsoft.com/office/drawing/2014/main" id="{C2B16B31-6E7A-4101-AF00-9CBDAE819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10" name="AutoShape 71">
          <a:extLst>
            <a:ext uri="{FF2B5EF4-FFF2-40B4-BE49-F238E27FC236}">
              <a16:creationId xmlns:a16="http://schemas.microsoft.com/office/drawing/2014/main" id="{4D4EA065-B21C-4FAC-A085-6A5D7BA11C7E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11" name="Picture 72" descr="s">
          <a:extLst>
            <a:ext uri="{FF2B5EF4-FFF2-40B4-BE49-F238E27FC236}">
              <a16:creationId xmlns:a16="http://schemas.microsoft.com/office/drawing/2014/main" id="{81E52BC8-0E4F-41E2-8FC6-965012137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212" name="Picture 73" descr="s">
          <a:extLst>
            <a:ext uri="{FF2B5EF4-FFF2-40B4-BE49-F238E27FC236}">
              <a16:creationId xmlns:a16="http://schemas.microsoft.com/office/drawing/2014/main" id="{B5836B36-6FBD-4540-8D71-D6477D028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13" name="AutoShape 74">
          <a:extLst>
            <a:ext uri="{FF2B5EF4-FFF2-40B4-BE49-F238E27FC236}">
              <a16:creationId xmlns:a16="http://schemas.microsoft.com/office/drawing/2014/main" id="{A81E4110-4497-4704-998A-878F0EDA6600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14" name="Picture 75" descr="s">
          <a:extLst>
            <a:ext uri="{FF2B5EF4-FFF2-40B4-BE49-F238E27FC236}">
              <a16:creationId xmlns:a16="http://schemas.microsoft.com/office/drawing/2014/main" id="{6DD6B2A9-22AD-478E-89C2-076C4EB30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15" name="AutoShape 76">
          <a:extLst>
            <a:ext uri="{FF2B5EF4-FFF2-40B4-BE49-F238E27FC236}">
              <a16:creationId xmlns:a16="http://schemas.microsoft.com/office/drawing/2014/main" id="{CEEFD738-AC9B-4536-8DEB-1CF47853BEB8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16" name="Picture 77" descr="s">
          <a:extLst>
            <a:ext uri="{FF2B5EF4-FFF2-40B4-BE49-F238E27FC236}">
              <a16:creationId xmlns:a16="http://schemas.microsoft.com/office/drawing/2014/main" id="{52D203E1-B3B4-43DB-A37A-201D8DA96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17" name="AutoShape 78">
          <a:extLst>
            <a:ext uri="{FF2B5EF4-FFF2-40B4-BE49-F238E27FC236}">
              <a16:creationId xmlns:a16="http://schemas.microsoft.com/office/drawing/2014/main" id="{3E175F5E-B017-4160-8D0C-A5F396C49240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18" name="Picture 79" descr="s">
          <a:extLst>
            <a:ext uri="{FF2B5EF4-FFF2-40B4-BE49-F238E27FC236}">
              <a16:creationId xmlns:a16="http://schemas.microsoft.com/office/drawing/2014/main" id="{D93F2B21-6253-4DB8-8BD8-CB2879A1B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95250</xdr:colOff>
      <xdr:row>14</xdr:row>
      <xdr:rowOff>0</xdr:rowOff>
    </xdr:to>
    <xdr:sp macro="" textlink="">
      <xdr:nvSpPr>
        <xdr:cNvPr id="1219" name="AutoShape 80">
          <a:extLst>
            <a:ext uri="{FF2B5EF4-FFF2-40B4-BE49-F238E27FC236}">
              <a16:creationId xmlns:a16="http://schemas.microsoft.com/office/drawing/2014/main" id="{A6440947-3C06-4EA7-8DE1-401EB22A2FF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20" name="Picture 81" descr="s">
          <a:extLst>
            <a:ext uri="{FF2B5EF4-FFF2-40B4-BE49-F238E27FC236}">
              <a16:creationId xmlns:a16="http://schemas.microsoft.com/office/drawing/2014/main" id="{CB702EF4-D547-4AAC-8DB5-58CB17920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21" name="AutoShape 82">
          <a:extLst>
            <a:ext uri="{FF2B5EF4-FFF2-40B4-BE49-F238E27FC236}">
              <a16:creationId xmlns:a16="http://schemas.microsoft.com/office/drawing/2014/main" id="{3D18C322-AEE2-4EE0-AC81-07C804A27A04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22" name="Picture 83" descr="s">
          <a:extLst>
            <a:ext uri="{FF2B5EF4-FFF2-40B4-BE49-F238E27FC236}">
              <a16:creationId xmlns:a16="http://schemas.microsoft.com/office/drawing/2014/main" id="{61303283-762D-4614-B870-3190183CA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223" name="Picture 84" descr="s">
          <a:extLst>
            <a:ext uri="{FF2B5EF4-FFF2-40B4-BE49-F238E27FC236}">
              <a16:creationId xmlns:a16="http://schemas.microsoft.com/office/drawing/2014/main" id="{715974FE-4386-4386-8270-4436FB07F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24" name="AutoShape 85">
          <a:extLst>
            <a:ext uri="{FF2B5EF4-FFF2-40B4-BE49-F238E27FC236}">
              <a16:creationId xmlns:a16="http://schemas.microsoft.com/office/drawing/2014/main" id="{FA9A2D8C-A8EF-4002-BAFF-2DA1BFBD67C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25" name="Picture 86" descr="s">
          <a:extLst>
            <a:ext uri="{FF2B5EF4-FFF2-40B4-BE49-F238E27FC236}">
              <a16:creationId xmlns:a16="http://schemas.microsoft.com/office/drawing/2014/main" id="{0D1B7422-F22C-46E3-8513-812F5FBC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26" name="AutoShape 87">
          <a:extLst>
            <a:ext uri="{FF2B5EF4-FFF2-40B4-BE49-F238E27FC236}">
              <a16:creationId xmlns:a16="http://schemas.microsoft.com/office/drawing/2014/main" id="{DBA8F049-DF41-4ED2-88EC-40C9A2CDFD0A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27" name="Picture 88" descr="s">
          <a:extLst>
            <a:ext uri="{FF2B5EF4-FFF2-40B4-BE49-F238E27FC236}">
              <a16:creationId xmlns:a16="http://schemas.microsoft.com/office/drawing/2014/main" id="{19152482-BD95-49AE-9745-9D3CF6ACB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228" name="Picture 89" descr="s">
          <a:extLst>
            <a:ext uri="{FF2B5EF4-FFF2-40B4-BE49-F238E27FC236}">
              <a16:creationId xmlns:a16="http://schemas.microsoft.com/office/drawing/2014/main" id="{02F667DD-3B83-4558-845F-4D5BBDCAC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29" name="AutoShape 90">
          <a:extLst>
            <a:ext uri="{FF2B5EF4-FFF2-40B4-BE49-F238E27FC236}">
              <a16:creationId xmlns:a16="http://schemas.microsoft.com/office/drawing/2014/main" id="{B8FAE55A-EC9E-4C6E-8961-770AE86B7968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30" name="Picture 91" descr="s">
          <a:extLst>
            <a:ext uri="{FF2B5EF4-FFF2-40B4-BE49-F238E27FC236}">
              <a16:creationId xmlns:a16="http://schemas.microsoft.com/office/drawing/2014/main" id="{07458F23-4FA3-49A0-B56D-BB560D87A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31" name="AutoShape 92">
          <a:extLst>
            <a:ext uri="{FF2B5EF4-FFF2-40B4-BE49-F238E27FC236}">
              <a16:creationId xmlns:a16="http://schemas.microsoft.com/office/drawing/2014/main" id="{11096B2D-F36C-417A-86AF-0C35B1541768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32" name="Picture 93" descr="s">
          <a:extLst>
            <a:ext uri="{FF2B5EF4-FFF2-40B4-BE49-F238E27FC236}">
              <a16:creationId xmlns:a16="http://schemas.microsoft.com/office/drawing/2014/main" id="{7C7553F2-89CB-4BAF-8276-2F0389559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33" name="AutoShape 94">
          <a:extLst>
            <a:ext uri="{FF2B5EF4-FFF2-40B4-BE49-F238E27FC236}">
              <a16:creationId xmlns:a16="http://schemas.microsoft.com/office/drawing/2014/main" id="{BF24417E-E9A7-462B-AB59-271F821C7FE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34" name="Picture 95" descr="s">
          <a:extLst>
            <a:ext uri="{FF2B5EF4-FFF2-40B4-BE49-F238E27FC236}">
              <a16:creationId xmlns:a16="http://schemas.microsoft.com/office/drawing/2014/main" id="{703F25AB-6A18-404C-9C71-738F8E3C9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95250</xdr:colOff>
      <xdr:row>14</xdr:row>
      <xdr:rowOff>0</xdr:rowOff>
    </xdr:to>
    <xdr:sp macro="" textlink="">
      <xdr:nvSpPr>
        <xdr:cNvPr id="1235" name="AutoShape 96">
          <a:extLst>
            <a:ext uri="{FF2B5EF4-FFF2-40B4-BE49-F238E27FC236}">
              <a16:creationId xmlns:a16="http://schemas.microsoft.com/office/drawing/2014/main" id="{85525E35-2BDB-4E88-8B2C-22CCD49DF30C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36" name="Picture 97" descr="s">
          <a:extLst>
            <a:ext uri="{FF2B5EF4-FFF2-40B4-BE49-F238E27FC236}">
              <a16:creationId xmlns:a16="http://schemas.microsoft.com/office/drawing/2014/main" id="{905DA105-2F8C-4B28-91DA-9F5919E26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37" name="AutoShape 98">
          <a:extLst>
            <a:ext uri="{FF2B5EF4-FFF2-40B4-BE49-F238E27FC236}">
              <a16:creationId xmlns:a16="http://schemas.microsoft.com/office/drawing/2014/main" id="{AF17CE6B-4F98-4BEA-B4B5-C0277175382E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38" name="Picture 99" descr="s">
          <a:extLst>
            <a:ext uri="{FF2B5EF4-FFF2-40B4-BE49-F238E27FC236}">
              <a16:creationId xmlns:a16="http://schemas.microsoft.com/office/drawing/2014/main" id="{D945D71B-C73D-425C-8EE3-5885288E1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239" name="Picture 100" descr="s">
          <a:extLst>
            <a:ext uri="{FF2B5EF4-FFF2-40B4-BE49-F238E27FC236}">
              <a16:creationId xmlns:a16="http://schemas.microsoft.com/office/drawing/2014/main" id="{B6EC5C33-EB1A-43F7-B9D2-EC35D6F71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40" name="AutoShape 101">
          <a:extLst>
            <a:ext uri="{FF2B5EF4-FFF2-40B4-BE49-F238E27FC236}">
              <a16:creationId xmlns:a16="http://schemas.microsoft.com/office/drawing/2014/main" id="{111C0A87-3A83-4D85-8A6E-DF20827C0212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41" name="Picture 102" descr="s">
          <a:extLst>
            <a:ext uri="{FF2B5EF4-FFF2-40B4-BE49-F238E27FC236}">
              <a16:creationId xmlns:a16="http://schemas.microsoft.com/office/drawing/2014/main" id="{4AA53DE3-86C7-4368-90D5-5B74AD4BA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42" name="AutoShape 103">
          <a:extLst>
            <a:ext uri="{FF2B5EF4-FFF2-40B4-BE49-F238E27FC236}">
              <a16:creationId xmlns:a16="http://schemas.microsoft.com/office/drawing/2014/main" id="{FA4F3A19-B9B8-4AEE-AD0F-F150ABC7B974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43" name="Picture 104" descr="s">
          <a:extLst>
            <a:ext uri="{FF2B5EF4-FFF2-40B4-BE49-F238E27FC236}">
              <a16:creationId xmlns:a16="http://schemas.microsoft.com/office/drawing/2014/main" id="{9DF8443E-55E2-45F2-B101-0AA97BF43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244" name="Picture 105" descr="s">
          <a:extLst>
            <a:ext uri="{FF2B5EF4-FFF2-40B4-BE49-F238E27FC236}">
              <a16:creationId xmlns:a16="http://schemas.microsoft.com/office/drawing/2014/main" id="{FF687189-C9CC-4FBF-AAB2-9DF80FAD4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45" name="AutoShape 106">
          <a:extLst>
            <a:ext uri="{FF2B5EF4-FFF2-40B4-BE49-F238E27FC236}">
              <a16:creationId xmlns:a16="http://schemas.microsoft.com/office/drawing/2014/main" id="{57E0EED9-2CD2-4134-8212-682CF412754F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46" name="Picture 107" descr="s">
          <a:extLst>
            <a:ext uri="{FF2B5EF4-FFF2-40B4-BE49-F238E27FC236}">
              <a16:creationId xmlns:a16="http://schemas.microsoft.com/office/drawing/2014/main" id="{82F9A59F-646E-4C1F-83D0-C39792899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47" name="AutoShape 108">
          <a:extLst>
            <a:ext uri="{FF2B5EF4-FFF2-40B4-BE49-F238E27FC236}">
              <a16:creationId xmlns:a16="http://schemas.microsoft.com/office/drawing/2014/main" id="{DE39F080-1D73-4C2C-B62F-7970384DB7B1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48" name="Picture 109" descr="s">
          <a:extLst>
            <a:ext uri="{FF2B5EF4-FFF2-40B4-BE49-F238E27FC236}">
              <a16:creationId xmlns:a16="http://schemas.microsoft.com/office/drawing/2014/main" id="{BA30E995-D66D-4725-943E-82F829C43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0</xdr:rowOff>
    </xdr:to>
    <xdr:sp macro="" textlink="">
      <xdr:nvSpPr>
        <xdr:cNvPr id="1249" name="AutoShape 110">
          <a:extLst>
            <a:ext uri="{FF2B5EF4-FFF2-40B4-BE49-F238E27FC236}">
              <a16:creationId xmlns:a16="http://schemas.microsoft.com/office/drawing/2014/main" id="{7B855960-6713-4950-B7A5-56E71A5DEF22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50" name="Picture 111" descr="s">
          <a:extLst>
            <a:ext uri="{FF2B5EF4-FFF2-40B4-BE49-F238E27FC236}">
              <a16:creationId xmlns:a16="http://schemas.microsoft.com/office/drawing/2014/main" id="{92BB5980-56F2-4C55-ABB9-047A6D9CB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95250</xdr:colOff>
      <xdr:row>13</xdr:row>
      <xdr:rowOff>28575</xdr:rowOff>
    </xdr:to>
    <xdr:sp macro="" textlink="">
      <xdr:nvSpPr>
        <xdr:cNvPr id="1251" name="AutoShape 112">
          <a:extLst>
            <a:ext uri="{FF2B5EF4-FFF2-40B4-BE49-F238E27FC236}">
              <a16:creationId xmlns:a16="http://schemas.microsoft.com/office/drawing/2014/main" id="{C926D0A9-298D-4D13-8E8E-B3DA0E8375FD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52" name="Picture 113" descr="s">
          <a:extLst>
            <a:ext uri="{FF2B5EF4-FFF2-40B4-BE49-F238E27FC236}">
              <a16:creationId xmlns:a16="http://schemas.microsoft.com/office/drawing/2014/main" id="{40023CFB-808E-4D34-965B-A2564E671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13</xdr:row>
      <xdr:rowOff>28575</xdr:rowOff>
    </xdr:to>
    <xdr:sp macro="" textlink="">
      <xdr:nvSpPr>
        <xdr:cNvPr id="1253" name="AutoShape 114">
          <a:extLst>
            <a:ext uri="{FF2B5EF4-FFF2-40B4-BE49-F238E27FC236}">
              <a16:creationId xmlns:a16="http://schemas.microsoft.com/office/drawing/2014/main" id="{86D4576D-9CB8-47AC-A562-73C7A600AE39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54" name="Picture 115" descr="s">
          <a:extLst>
            <a:ext uri="{FF2B5EF4-FFF2-40B4-BE49-F238E27FC236}">
              <a16:creationId xmlns:a16="http://schemas.microsoft.com/office/drawing/2014/main" id="{ADA133B8-6E5B-4625-BA55-00DDCE6CA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255" name="Picture 116" descr="s">
          <a:extLst>
            <a:ext uri="{FF2B5EF4-FFF2-40B4-BE49-F238E27FC236}">
              <a16:creationId xmlns:a16="http://schemas.microsoft.com/office/drawing/2014/main" id="{EDFB0D19-C4F6-4FE2-9EE2-E126A5B46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13</xdr:row>
      <xdr:rowOff>28575</xdr:rowOff>
    </xdr:to>
    <xdr:sp macro="" textlink="">
      <xdr:nvSpPr>
        <xdr:cNvPr id="1256" name="AutoShape 117">
          <a:extLst>
            <a:ext uri="{FF2B5EF4-FFF2-40B4-BE49-F238E27FC236}">
              <a16:creationId xmlns:a16="http://schemas.microsoft.com/office/drawing/2014/main" id="{35A22972-C776-472F-949D-F9ED7AF61288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57" name="Picture 118" descr="s">
          <a:extLst>
            <a:ext uri="{FF2B5EF4-FFF2-40B4-BE49-F238E27FC236}">
              <a16:creationId xmlns:a16="http://schemas.microsoft.com/office/drawing/2014/main" id="{5A234E11-9F6D-4825-A2C7-2C9F37BC4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13</xdr:row>
      <xdr:rowOff>28575</xdr:rowOff>
    </xdr:to>
    <xdr:sp macro="" textlink="">
      <xdr:nvSpPr>
        <xdr:cNvPr id="1258" name="AutoShape 119">
          <a:extLst>
            <a:ext uri="{FF2B5EF4-FFF2-40B4-BE49-F238E27FC236}">
              <a16:creationId xmlns:a16="http://schemas.microsoft.com/office/drawing/2014/main" id="{FF51E5F2-D79A-47A5-8965-8D12B31FDE12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59" name="Picture 120" descr="s">
          <a:extLst>
            <a:ext uri="{FF2B5EF4-FFF2-40B4-BE49-F238E27FC236}">
              <a16:creationId xmlns:a16="http://schemas.microsoft.com/office/drawing/2014/main" id="{4D373094-75D4-4ECA-8A3D-06EAB21CB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260" name="Picture 121" descr="s">
          <a:extLst>
            <a:ext uri="{FF2B5EF4-FFF2-40B4-BE49-F238E27FC236}">
              <a16:creationId xmlns:a16="http://schemas.microsoft.com/office/drawing/2014/main" id="{A1258DC0-D72D-4FDA-874E-772D6FA0E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13</xdr:row>
      <xdr:rowOff>28575</xdr:rowOff>
    </xdr:to>
    <xdr:sp macro="" textlink="">
      <xdr:nvSpPr>
        <xdr:cNvPr id="1261" name="AutoShape 122">
          <a:extLst>
            <a:ext uri="{FF2B5EF4-FFF2-40B4-BE49-F238E27FC236}">
              <a16:creationId xmlns:a16="http://schemas.microsoft.com/office/drawing/2014/main" id="{C3299094-5D8D-4037-9BB8-7B0696EEC6BB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62" name="Picture 123" descr="s">
          <a:extLst>
            <a:ext uri="{FF2B5EF4-FFF2-40B4-BE49-F238E27FC236}">
              <a16:creationId xmlns:a16="http://schemas.microsoft.com/office/drawing/2014/main" id="{71FDEC06-9B42-4B17-8E5B-89C0FC71F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13</xdr:row>
      <xdr:rowOff>28575</xdr:rowOff>
    </xdr:to>
    <xdr:sp macro="" textlink="">
      <xdr:nvSpPr>
        <xdr:cNvPr id="1263" name="AutoShape 124">
          <a:extLst>
            <a:ext uri="{FF2B5EF4-FFF2-40B4-BE49-F238E27FC236}">
              <a16:creationId xmlns:a16="http://schemas.microsoft.com/office/drawing/2014/main" id="{534F4872-32C2-45A4-B58B-67C2658459A4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0</xdr:rowOff>
    </xdr:to>
    <xdr:pic>
      <xdr:nvPicPr>
        <xdr:cNvPr id="1264" name="Picture 125" descr="s">
          <a:extLst>
            <a:ext uri="{FF2B5EF4-FFF2-40B4-BE49-F238E27FC236}">
              <a16:creationId xmlns:a16="http://schemas.microsoft.com/office/drawing/2014/main" id="{01C69A7E-399E-4D97-91ED-A761E0FE2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13</xdr:row>
      <xdr:rowOff>28575</xdr:rowOff>
    </xdr:to>
    <xdr:sp macro="" textlink="">
      <xdr:nvSpPr>
        <xdr:cNvPr id="1265" name="AutoShape 126">
          <a:extLst>
            <a:ext uri="{FF2B5EF4-FFF2-40B4-BE49-F238E27FC236}">
              <a16:creationId xmlns:a16="http://schemas.microsoft.com/office/drawing/2014/main" id="{B1D3B39B-1F4C-4880-ABBC-6E01F0FD0530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171450</xdr:rowOff>
    </xdr:to>
    <xdr:pic>
      <xdr:nvPicPr>
        <xdr:cNvPr id="1266" name="Picture 127" descr="s">
          <a:extLst>
            <a:ext uri="{FF2B5EF4-FFF2-40B4-BE49-F238E27FC236}">
              <a16:creationId xmlns:a16="http://schemas.microsoft.com/office/drawing/2014/main" id="{9DC3441E-88BC-4AB8-BE73-71C6647DB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95250</xdr:colOff>
      <xdr:row>14</xdr:row>
      <xdr:rowOff>57150</xdr:rowOff>
    </xdr:to>
    <xdr:sp macro="" textlink="">
      <xdr:nvSpPr>
        <xdr:cNvPr id="1267" name="AutoShape 128">
          <a:extLst>
            <a:ext uri="{FF2B5EF4-FFF2-40B4-BE49-F238E27FC236}">
              <a16:creationId xmlns:a16="http://schemas.microsoft.com/office/drawing/2014/main" id="{5B18E11F-3F41-4129-B7BF-689DAE569CA2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952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171450</xdr:rowOff>
    </xdr:to>
    <xdr:pic>
      <xdr:nvPicPr>
        <xdr:cNvPr id="1268" name="Picture 129" descr="s">
          <a:extLst>
            <a:ext uri="{FF2B5EF4-FFF2-40B4-BE49-F238E27FC236}">
              <a16:creationId xmlns:a16="http://schemas.microsoft.com/office/drawing/2014/main" id="{6229F23D-D0E7-460E-B07F-CB0861B5C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171450</xdr:rowOff>
    </xdr:to>
    <xdr:sp macro="" textlink="">
      <xdr:nvSpPr>
        <xdr:cNvPr id="1269" name="AutoShape 130">
          <a:extLst>
            <a:ext uri="{FF2B5EF4-FFF2-40B4-BE49-F238E27FC236}">
              <a16:creationId xmlns:a16="http://schemas.microsoft.com/office/drawing/2014/main" id="{E3324BFB-9C1F-4894-BA71-718D9658A79A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171450</xdr:rowOff>
    </xdr:to>
    <xdr:pic>
      <xdr:nvPicPr>
        <xdr:cNvPr id="1270" name="Picture 131" descr="s">
          <a:extLst>
            <a:ext uri="{FF2B5EF4-FFF2-40B4-BE49-F238E27FC236}">
              <a16:creationId xmlns:a16="http://schemas.microsoft.com/office/drawing/2014/main" id="{9D9F9BD4-9E19-4EAC-A970-C4CCE3B43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14</xdr:row>
      <xdr:rowOff>66675</xdr:rowOff>
    </xdr:to>
    <xdr:pic>
      <xdr:nvPicPr>
        <xdr:cNvPr id="1271" name="Picture 132" descr="s">
          <a:extLst>
            <a:ext uri="{FF2B5EF4-FFF2-40B4-BE49-F238E27FC236}">
              <a16:creationId xmlns:a16="http://schemas.microsoft.com/office/drawing/2014/main" id="{1FE8123D-4B53-4F0F-B6FF-D812137D6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171450</xdr:rowOff>
    </xdr:to>
    <xdr:sp macro="" textlink="">
      <xdr:nvSpPr>
        <xdr:cNvPr id="1272" name="AutoShape 133">
          <a:extLst>
            <a:ext uri="{FF2B5EF4-FFF2-40B4-BE49-F238E27FC236}">
              <a16:creationId xmlns:a16="http://schemas.microsoft.com/office/drawing/2014/main" id="{31831DC2-DBE5-4FC6-B97F-05D1799A880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171450</xdr:rowOff>
    </xdr:to>
    <xdr:pic>
      <xdr:nvPicPr>
        <xdr:cNvPr id="1273" name="Picture 134" descr="s">
          <a:extLst>
            <a:ext uri="{FF2B5EF4-FFF2-40B4-BE49-F238E27FC236}">
              <a16:creationId xmlns:a16="http://schemas.microsoft.com/office/drawing/2014/main" id="{D957AEB5-F811-4FAC-8DC8-1592AC969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171450</xdr:rowOff>
    </xdr:to>
    <xdr:sp macro="" textlink="">
      <xdr:nvSpPr>
        <xdr:cNvPr id="1274" name="AutoShape 135">
          <a:extLst>
            <a:ext uri="{FF2B5EF4-FFF2-40B4-BE49-F238E27FC236}">
              <a16:creationId xmlns:a16="http://schemas.microsoft.com/office/drawing/2014/main" id="{77FC0E5F-D74F-4485-8AE9-304945E3048B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171450</xdr:rowOff>
    </xdr:to>
    <xdr:pic>
      <xdr:nvPicPr>
        <xdr:cNvPr id="1275" name="Picture 136" descr="s">
          <a:extLst>
            <a:ext uri="{FF2B5EF4-FFF2-40B4-BE49-F238E27FC236}">
              <a16:creationId xmlns:a16="http://schemas.microsoft.com/office/drawing/2014/main" id="{FAA100A3-FB4A-491D-9458-37429A16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14</xdr:row>
      <xdr:rowOff>66675</xdr:rowOff>
    </xdr:to>
    <xdr:pic>
      <xdr:nvPicPr>
        <xdr:cNvPr id="1276" name="Picture 137" descr="s">
          <a:extLst>
            <a:ext uri="{FF2B5EF4-FFF2-40B4-BE49-F238E27FC236}">
              <a16:creationId xmlns:a16="http://schemas.microsoft.com/office/drawing/2014/main" id="{F3EACAD5-B75A-4678-91FC-C864B2F89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171450</xdr:rowOff>
    </xdr:to>
    <xdr:sp macro="" textlink="">
      <xdr:nvSpPr>
        <xdr:cNvPr id="1277" name="AutoShape 138">
          <a:extLst>
            <a:ext uri="{FF2B5EF4-FFF2-40B4-BE49-F238E27FC236}">
              <a16:creationId xmlns:a16="http://schemas.microsoft.com/office/drawing/2014/main" id="{32FA20DC-5FF6-4BEC-9EE2-503E5D53907F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171450</xdr:rowOff>
    </xdr:to>
    <xdr:pic>
      <xdr:nvPicPr>
        <xdr:cNvPr id="1278" name="Picture 139" descr="s">
          <a:extLst>
            <a:ext uri="{FF2B5EF4-FFF2-40B4-BE49-F238E27FC236}">
              <a16:creationId xmlns:a16="http://schemas.microsoft.com/office/drawing/2014/main" id="{5BC6C086-A2AA-4835-9FD1-7D8BC8D35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14</xdr:row>
      <xdr:rowOff>171450</xdr:rowOff>
    </xdr:to>
    <xdr:sp macro="" textlink="">
      <xdr:nvSpPr>
        <xdr:cNvPr id="1279" name="AutoShape 140">
          <a:extLst>
            <a:ext uri="{FF2B5EF4-FFF2-40B4-BE49-F238E27FC236}">
              <a16:creationId xmlns:a16="http://schemas.microsoft.com/office/drawing/2014/main" id="{8510A57C-BD63-4D0F-9CED-822E1F1952C3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14</xdr:row>
      <xdr:rowOff>171450</xdr:rowOff>
    </xdr:to>
    <xdr:pic>
      <xdr:nvPicPr>
        <xdr:cNvPr id="1280" name="Picture 141" descr="s">
          <a:extLst>
            <a:ext uri="{FF2B5EF4-FFF2-40B4-BE49-F238E27FC236}">
              <a16:creationId xmlns:a16="http://schemas.microsoft.com/office/drawing/2014/main" id="{B0A8E2B9-0E28-4B8B-BA8D-16FC5D44E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66675</xdr:rowOff>
    </xdr:from>
    <xdr:to>
      <xdr:col>7</xdr:col>
      <xdr:colOff>304800</xdr:colOff>
      <xdr:row>14</xdr:row>
      <xdr:rowOff>238125</xdr:rowOff>
    </xdr:to>
    <xdr:sp macro="" textlink="">
      <xdr:nvSpPr>
        <xdr:cNvPr id="1281" name="AutoShape 142">
          <a:extLst>
            <a:ext uri="{FF2B5EF4-FFF2-40B4-BE49-F238E27FC236}">
              <a16:creationId xmlns:a16="http://schemas.microsoft.com/office/drawing/2014/main" id="{E396BA8C-331C-4AAE-AF07-EBFDEA2F54D7}"/>
            </a:ext>
          </a:extLst>
        </xdr:cNvPr>
        <xdr:cNvSpPr>
          <a:spLocks noChangeAspect="1" noChangeArrowheads="1"/>
        </xdr:cNvSpPr>
      </xdr:nvSpPr>
      <xdr:spPr bwMode="auto">
        <a:xfrm>
          <a:off x="7448550" y="20478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838200</xdr:colOff>
      <xdr:row>12</xdr:row>
      <xdr:rowOff>0</xdr:rowOff>
    </xdr:from>
    <xdr:to>
      <xdr:col>6</xdr:col>
      <xdr:colOff>838200</xdr:colOff>
      <xdr:row>12</xdr:row>
      <xdr:rowOff>190500</xdr:rowOff>
    </xdr:to>
    <xdr:pic>
      <xdr:nvPicPr>
        <xdr:cNvPr id="1282" name="Picture 143" descr="s">
          <a:extLst>
            <a:ext uri="{FF2B5EF4-FFF2-40B4-BE49-F238E27FC236}">
              <a16:creationId xmlns:a16="http://schemas.microsoft.com/office/drawing/2014/main" id="{BE1DB34D-01B3-41EE-844D-5B1AECBF6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981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95250</xdr:colOff>
      <xdr:row>12</xdr:row>
      <xdr:rowOff>95250</xdr:rowOff>
    </xdr:to>
    <xdr:sp macro="" textlink="">
      <xdr:nvSpPr>
        <xdr:cNvPr id="1283" name="AutoShape 144">
          <a:extLst>
            <a:ext uri="{FF2B5EF4-FFF2-40B4-BE49-F238E27FC236}">
              <a16:creationId xmlns:a16="http://schemas.microsoft.com/office/drawing/2014/main" id="{8E69DBEA-EC82-49D8-B045-6A77780C5ED1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952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190500</xdr:rowOff>
    </xdr:to>
    <xdr:pic>
      <xdr:nvPicPr>
        <xdr:cNvPr id="1284" name="Picture 145" descr="s">
          <a:extLst>
            <a:ext uri="{FF2B5EF4-FFF2-40B4-BE49-F238E27FC236}">
              <a16:creationId xmlns:a16="http://schemas.microsoft.com/office/drawing/2014/main" id="{ACB41C81-1669-4DE9-982D-33B8959A0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13</xdr:row>
      <xdr:rowOff>0</xdr:rowOff>
    </xdr:to>
    <xdr:sp macro="" textlink="">
      <xdr:nvSpPr>
        <xdr:cNvPr id="1285" name="AutoShape 146">
          <a:extLst>
            <a:ext uri="{FF2B5EF4-FFF2-40B4-BE49-F238E27FC236}">
              <a16:creationId xmlns:a16="http://schemas.microsoft.com/office/drawing/2014/main" id="{3E9FC7DE-E957-4B18-97C7-D7A98F48D890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190500</xdr:rowOff>
    </xdr:to>
    <xdr:pic>
      <xdr:nvPicPr>
        <xdr:cNvPr id="1286" name="Picture 147" descr="s">
          <a:extLst>
            <a:ext uri="{FF2B5EF4-FFF2-40B4-BE49-F238E27FC236}">
              <a16:creationId xmlns:a16="http://schemas.microsoft.com/office/drawing/2014/main" id="{E93F2B56-F599-484A-89B7-F6480C765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287" name="Picture 148" descr="s">
          <a:extLst>
            <a:ext uri="{FF2B5EF4-FFF2-40B4-BE49-F238E27FC236}">
              <a16:creationId xmlns:a16="http://schemas.microsoft.com/office/drawing/2014/main" id="{35B2E1EF-1DE1-49E8-958F-9AEDB58BE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13</xdr:row>
      <xdr:rowOff>0</xdr:rowOff>
    </xdr:to>
    <xdr:sp macro="" textlink="">
      <xdr:nvSpPr>
        <xdr:cNvPr id="1288" name="AutoShape 149">
          <a:extLst>
            <a:ext uri="{FF2B5EF4-FFF2-40B4-BE49-F238E27FC236}">
              <a16:creationId xmlns:a16="http://schemas.microsoft.com/office/drawing/2014/main" id="{B402AFCB-C755-4CAE-BBA0-CE2CD4A4786D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190500</xdr:rowOff>
    </xdr:to>
    <xdr:pic>
      <xdr:nvPicPr>
        <xdr:cNvPr id="1289" name="Picture 150" descr="s">
          <a:extLst>
            <a:ext uri="{FF2B5EF4-FFF2-40B4-BE49-F238E27FC236}">
              <a16:creationId xmlns:a16="http://schemas.microsoft.com/office/drawing/2014/main" id="{3F2538B9-EF54-450D-AD07-42A1C09D3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13</xdr:row>
      <xdr:rowOff>0</xdr:rowOff>
    </xdr:to>
    <xdr:sp macro="" textlink="">
      <xdr:nvSpPr>
        <xdr:cNvPr id="1290" name="AutoShape 151">
          <a:extLst>
            <a:ext uri="{FF2B5EF4-FFF2-40B4-BE49-F238E27FC236}">
              <a16:creationId xmlns:a16="http://schemas.microsoft.com/office/drawing/2014/main" id="{2934EE7F-8F93-4952-81FB-EA00B1DD4477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190500</xdr:rowOff>
    </xdr:to>
    <xdr:pic>
      <xdr:nvPicPr>
        <xdr:cNvPr id="1291" name="Picture 152" descr="s">
          <a:extLst>
            <a:ext uri="{FF2B5EF4-FFF2-40B4-BE49-F238E27FC236}">
              <a16:creationId xmlns:a16="http://schemas.microsoft.com/office/drawing/2014/main" id="{94E4658D-EE4A-4A18-8B50-82A986C41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292" name="Picture 153" descr="s">
          <a:extLst>
            <a:ext uri="{FF2B5EF4-FFF2-40B4-BE49-F238E27FC236}">
              <a16:creationId xmlns:a16="http://schemas.microsoft.com/office/drawing/2014/main" id="{72893914-9675-4CBB-B9D3-C8A52AC86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13</xdr:row>
      <xdr:rowOff>0</xdr:rowOff>
    </xdr:to>
    <xdr:sp macro="" textlink="">
      <xdr:nvSpPr>
        <xdr:cNvPr id="1293" name="AutoShape 154">
          <a:extLst>
            <a:ext uri="{FF2B5EF4-FFF2-40B4-BE49-F238E27FC236}">
              <a16:creationId xmlns:a16="http://schemas.microsoft.com/office/drawing/2014/main" id="{D830F4B7-F1F4-490E-9D59-BC6CC460862A}"/>
            </a:ext>
          </a:extLst>
        </xdr:cNvPr>
        <xdr:cNvSpPr>
          <a:spLocks noChangeAspect="1" noChangeArrowheads="1"/>
        </xdr:cNvSpPr>
      </xdr:nvSpPr>
      <xdr:spPr bwMode="auto">
        <a:xfrm>
          <a:off x="7448550" y="19812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190500</xdr:rowOff>
    </xdr:to>
    <xdr:pic>
      <xdr:nvPicPr>
        <xdr:cNvPr id="1294" name="Picture 155" descr="s">
          <a:extLst>
            <a:ext uri="{FF2B5EF4-FFF2-40B4-BE49-F238E27FC236}">
              <a16:creationId xmlns:a16="http://schemas.microsoft.com/office/drawing/2014/main" id="{DE4FAD9F-58BC-49DE-BF39-13CE8B735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190500</xdr:rowOff>
    </xdr:to>
    <xdr:pic>
      <xdr:nvPicPr>
        <xdr:cNvPr id="1295" name="Picture 156" descr="s">
          <a:extLst>
            <a:ext uri="{FF2B5EF4-FFF2-40B4-BE49-F238E27FC236}">
              <a16:creationId xmlns:a16="http://schemas.microsoft.com/office/drawing/2014/main" id="{10972322-10AF-426B-91DC-C9C27F236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190500</xdr:rowOff>
    </xdr:to>
    <xdr:pic>
      <xdr:nvPicPr>
        <xdr:cNvPr id="1296" name="Picture 157" descr="s">
          <a:extLst>
            <a:ext uri="{FF2B5EF4-FFF2-40B4-BE49-F238E27FC236}">
              <a16:creationId xmlns:a16="http://schemas.microsoft.com/office/drawing/2014/main" id="{9350CA7D-FD57-4F38-9EB2-EA4D9C083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190500</xdr:rowOff>
    </xdr:to>
    <xdr:pic>
      <xdr:nvPicPr>
        <xdr:cNvPr id="1297" name="Picture 158" descr="s">
          <a:extLst>
            <a:ext uri="{FF2B5EF4-FFF2-40B4-BE49-F238E27FC236}">
              <a16:creationId xmlns:a16="http://schemas.microsoft.com/office/drawing/2014/main" id="{EAD4E483-2A7F-4C2C-BA28-D256194A5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298" name="Picture 159" descr="s">
          <a:extLst>
            <a:ext uri="{FF2B5EF4-FFF2-40B4-BE49-F238E27FC236}">
              <a16:creationId xmlns:a16="http://schemas.microsoft.com/office/drawing/2014/main" id="{34150854-223A-481C-BD2D-A1D4065E0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190500</xdr:rowOff>
    </xdr:to>
    <xdr:pic>
      <xdr:nvPicPr>
        <xdr:cNvPr id="1299" name="Picture 160" descr="s">
          <a:extLst>
            <a:ext uri="{FF2B5EF4-FFF2-40B4-BE49-F238E27FC236}">
              <a16:creationId xmlns:a16="http://schemas.microsoft.com/office/drawing/2014/main" id="{C71E867D-DA25-4A4C-A269-9FACC22EB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190500</xdr:rowOff>
    </xdr:to>
    <xdr:pic>
      <xdr:nvPicPr>
        <xdr:cNvPr id="1300" name="Picture 161" descr="s">
          <a:extLst>
            <a:ext uri="{FF2B5EF4-FFF2-40B4-BE49-F238E27FC236}">
              <a16:creationId xmlns:a16="http://schemas.microsoft.com/office/drawing/2014/main" id="{5D9B1359-7642-4D4D-9239-498579D4E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47625</xdr:colOff>
      <xdr:row>12</xdr:row>
      <xdr:rowOff>47625</xdr:rowOff>
    </xdr:to>
    <xdr:pic>
      <xdr:nvPicPr>
        <xdr:cNvPr id="1301" name="Picture 162" descr="s">
          <a:extLst>
            <a:ext uri="{FF2B5EF4-FFF2-40B4-BE49-F238E27FC236}">
              <a16:creationId xmlns:a16="http://schemas.microsoft.com/office/drawing/2014/main" id="{29BE479C-C7EB-479E-900B-171CC4D44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190500</xdr:rowOff>
    </xdr:to>
    <xdr:pic>
      <xdr:nvPicPr>
        <xdr:cNvPr id="1302" name="Picture 163" descr="s">
          <a:extLst>
            <a:ext uri="{FF2B5EF4-FFF2-40B4-BE49-F238E27FC236}">
              <a16:creationId xmlns:a16="http://schemas.microsoft.com/office/drawing/2014/main" id="{9614A5B7-AA7B-4946-A0F6-AD45925C7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198120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838200</xdr:colOff>
      <xdr:row>12</xdr:row>
      <xdr:rowOff>0</xdr:rowOff>
    </xdr:from>
    <xdr:to>
      <xdr:col>6</xdr:col>
      <xdr:colOff>838200</xdr:colOff>
      <xdr:row>12</xdr:row>
      <xdr:rowOff>190500</xdr:rowOff>
    </xdr:to>
    <xdr:pic>
      <xdr:nvPicPr>
        <xdr:cNvPr id="1303" name="Picture 143" descr="s">
          <a:extLst>
            <a:ext uri="{FF2B5EF4-FFF2-40B4-BE49-F238E27FC236}">
              <a16:creationId xmlns:a16="http://schemas.microsoft.com/office/drawing/2014/main" id="{04B25800-55C9-4B42-BD11-DBA83EB92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981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838200</xdr:colOff>
      <xdr:row>12</xdr:row>
      <xdr:rowOff>0</xdr:rowOff>
    </xdr:from>
    <xdr:to>
      <xdr:col>6</xdr:col>
      <xdr:colOff>838200</xdr:colOff>
      <xdr:row>12</xdr:row>
      <xdr:rowOff>190500</xdr:rowOff>
    </xdr:to>
    <xdr:pic>
      <xdr:nvPicPr>
        <xdr:cNvPr id="1304" name="Picture 143" descr="s">
          <a:extLst>
            <a:ext uri="{FF2B5EF4-FFF2-40B4-BE49-F238E27FC236}">
              <a16:creationId xmlns:a16="http://schemas.microsoft.com/office/drawing/2014/main" id="{5B84EC3F-4C69-434D-AF69-9487C5C8E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981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838200</xdr:colOff>
      <xdr:row>12</xdr:row>
      <xdr:rowOff>0</xdr:rowOff>
    </xdr:from>
    <xdr:to>
      <xdr:col>6</xdr:col>
      <xdr:colOff>838200</xdr:colOff>
      <xdr:row>12</xdr:row>
      <xdr:rowOff>190500</xdr:rowOff>
    </xdr:to>
    <xdr:pic>
      <xdr:nvPicPr>
        <xdr:cNvPr id="1305" name="Picture 143" descr="s">
          <a:extLst>
            <a:ext uri="{FF2B5EF4-FFF2-40B4-BE49-F238E27FC236}">
              <a16:creationId xmlns:a16="http://schemas.microsoft.com/office/drawing/2014/main" id="{59489795-C856-426C-B0FA-E3F0F2F6D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981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838200</xdr:colOff>
      <xdr:row>12</xdr:row>
      <xdr:rowOff>0</xdr:rowOff>
    </xdr:from>
    <xdr:to>
      <xdr:col>6</xdr:col>
      <xdr:colOff>838200</xdr:colOff>
      <xdr:row>12</xdr:row>
      <xdr:rowOff>190500</xdr:rowOff>
    </xdr:to>
    <xdr:pic>
      <xdr:nvPicPr>
        <xdr:cNvPr id="1306" name="Picture 143" descr="s">
          <a:extLst>
            <a:ext uri="{FF2B5EF4-FFF2-40B4-BE49-F238E27FC236}">
              <a16:creationId xmlns:a16="http://schemas.microsoft.com/office/drawing/2014/main" id="{E4470186-D707-4FAD-967E-8701E471E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9812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07" name="Picture 653" descr="s">
          <a:extLst>
            <a:ext uri="{FF2B5EF4-FFF2-40B4-BE49-F238E27FC236}">
              <a16:creationId xmlns:a16="http://schemas.microsoft.com/office/drawing/2014/main" id="{07E5F68C-BE51-4D7B-B989-DE9109045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08" name="AutoShape 654">
          <a:extLst>
            <a:ext uri="{FF2B5EF4-FFF2-40B4-BE49-F238E27FC236}">
              <a16:creationId xmlns:a16="http://schemas.microsoft.com/office/drawing/2014/main" id="{9DFF367D-69A0-4BA8-AAAD-7E4C8360DD55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09" name="Picture 655" descr="s">
          <a:extLst>
            <a:ext uri="{FF2B5EF4-FFF2-40B4-BE49-F238E27FC236}">
              <a16:creationId xmlns:a16="http://schemas.microsoft.com/office/drawing/2014/main" id="{0B5FFA4E-7EED-4E56-B9C3-B27A6E210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47625" cy="47625"/>
    <xdr:pic>
      <xdr:nvPicPr>
        <xdr:cNvPr id="1310" name="Picture 656" descr="s">
          <a:extLst>
            <a:ext uri="{FF2B5EF4-FFF2-40B4-BE49-F238E27FC236}">
              <a16:creationId xmlns:a16="http://schemas.microsoft.com/office/drawing/2014/main" id="{D750864B-AAAC-4503-921A-B3232531F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11" name="AutoShape 657">
          <a:extLst>
            <a:ext uri="{FF2B5EF4-FFF2-40B4-BE49-F238E27FC236}">
              <a16:creationId xmlns:a16="http://schemas.microsoft.com/office/drawing/2014/main" id="{28E03CCC-2A69-4FA4-9638-AE2537CD850B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12" name="Picture 658" descr="s">
          <a:extLst>
            <a:ext uri="{FF2B5EF4-FFF2-40B4-BE49-F238E27FC236}">
              <a16:creationId xmlns:a16="http://schemas.microsoft.com/office/drawing/2014/main" id="{1E70AFFA-F1D5-47DB-BDCE-B37F4F406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13" name="AutoShape 659">
          <a:extLst>
            <a:ext uri="{FF2B5EF4-FFF2-40B4-BE49-F238E27FC236}">
              <a16:creationId xmlns:a16="http://schemas.microsoft.com/office/drawing/2014/main" id="{28D911FB-DE06-407E-9695-8CB824C01107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14" name="Picture 660" descr="s">
          <a:extLst>
            <a:ext uri="{FF2B5EF4-FFF2-40B4-BE49-F238E27FC236}">
              <a16:creationId xmlns:a16="http://schemas.microsoft.com/office/drawing/2014/main" id="{47FDEB1F-43CA-4937-8C36-7269B3FAD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47625" cy="47625"/>
    <xdr:pic>
      <xdr:nvPicPr>
        <xdr:cNvPr id="1315" name="Picture 661" descr="s">
          <a:extLst>
            <a:ext uri="{FF2B5EF4-FFF2-40B4-BE49-F238E27FC236}">
              <a16:creationId xmlns:a16="http://schemas.microsoft.com/office/drawing/2014/main" id="{B861F764-23F9-4157-BA6C-8BB5D49A3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16" name="AutoShape 662">
          <a:extLst>
            <a:ext uri="{FF2B5EF4-FFF2-40B4-BE49-F238E27FC236}">
              <a16:creationId xmlns:a16="http://schemas.microsoft.com/office/drawing/2014/main" id="{0F68DBE2-20B6-4E07-95A9-D80131D5C35E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17" name="Picture 663" descr="s">
          <a:extLst>
            <a:ext uri="{FF2B5EF4-FFF2-40B4-BE49-F238E27FC236}">
              <a16:creationId xmlns:a16="http://schemas.microsoft.com/office/drawing/2014/main" id="{FCD518FD-9BE9-4888-AEB4-1CB36549D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18" name="AutoShape 664">
          <a:extLst>
            <a:ext uri="{FF2B5EF4-FFF2-40B4-BE49-F238E27FC236}">
              <a16:creationId xmlns:a16="http://schemas.microsoft.com/office/drawing/2014/main" id="{DB0A1E15-BEC9-4CD5-934B-B5746BF2FB77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19" name="Picture 665" descr="s">
          <a:extLst>
            <a:ext uri="{FF2B5EF4-FFF2-40B4-BE49-F238E27FC236}">
              <a16:creationId xmlns:a16="http://schemas.microsoft.com/office/drawing/2014/main" id="{04DCA443-305F-4C2F-894D-5AB2C6F20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20" name="AutoShape 666">
          <a:extLst>
            <a:ext uri="{FF2B5EF4-FFF2-40B4-BE49-F238E27FC236}">
              <a16:creationId xmlns:a16="http://schemas.microsoft.com/office/drawing/2014/main" id="{DEC62639-4205-4CAB-88D8-A6D5432D1F11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21" name="Picture 667" descr="s">
          <a:extLst>
            <a:ext uri="{FF2B5EF4-FFF2-40B4-BE49-F238E27FC236}">
              <a16:creationId xmlns:a16="http://schemas.microsoft.com/office/drawing/2014/main" id="{28DB3A82-2317-4F1C-AB3E-FC901929F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95250" cy="342900"/>
    <xdr:sp macro="" textlink="">
      <xdr:nvSpPr>
        <xdr:cNvPr id="1322" name="AutoShape 668">
          <a:extLst>
            <a:ext uri="{FF2B5EF4-FFF2-40B4-BE49-F238E27FC236}">
              <a16:creationId xmlns:a16="http://schemas.microsoft.com/office/drawing/2014/main" id="{7137637C-F5E3-4A0C-8497-07A16076D90A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23" name="Picture 669" descr="s">
          <a:extLst>
            <a:ext uri="{FF2B5EF4-FFF2-40B4-BE49-F238E27FC236}">
              <a16:creationId xmlns:a16="http://schemas.microsoft.com/office/drawing/2014/main" id="{2E5B14AC-41B9-40C2-B15F-82BF7D006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24" name="AutoShape 670">
          <a:extLst>
            <a:ext uri="{FF2B5EF4-FFF2-40B4-BE49-F238E27FC236}">
              <a16:creationId xmlns:a16="http://schemas.microsoft.com/office/drawing/2014/main" id="{BDB6E72B-B8DB-4051-837D-0A9B626255CD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25" name="Picture 671" descr="s">
          <a:extLst>
            <a:ext uri="{FF2B5EF4-FFF2-40B4-BE49-F238E27FC236}">
              <a16:creationId xmlns:a16="http://schemas.microsoft.com/office/drawing/2014/main" id="{1F2EA19E-DA27-41BF-AB32-C259AE3BA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47625" cy="47625"/>
    <xdr:pic>
      <xdr:nvPicPr>
        <xdr:cNvPr id="1326" name="Picture 672" descr="s">
          <a:extLst>
            <a:ext uri="{FF2B5EF4-FFF2-40B4-BE49-F238E27FC236}">
              <a16:creationId xmlns:a16="http://schemas.microsoft.com/office/drawing/2014/main" id="{1A59D6FF-F3BD-4F0A-871F-CBCFBE097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27" name="AutoShape 673">
          <a:extLst>
            <a:ext uri="{FF2B5EF4-FFF2-40B4-BE49-F238E27FC236}">
              <a16:creationId xmlns:a16="http://schemas.microsoft.com/office/drawing/2014/main" id="{C57526F0-F232-43F1-A424-7359A9683BCC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28" name="Picture 674" descr="s">
          <a:extLst>
            <a:ext uri="{FF2B5EF4-FFF2-40B4-BE49-F238E27FC236}">
              <a16:creationId xmlns:a16="http://schemas.microsoft.com/office/drawing/2014/main" id="{BE843CDA-8AB6-426A-ABB7-30F4CA17B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29" name="AutoShape 675">
          <a:extLst>
            <a:ext uri="{FF2B5EF4-FFF2-40B4-BE49-F238E27FC236}">
              <a16:creationId xmlns:a16="http://schemas.microsoft.com/office/drawing/2014/main" id="{0CB5F6F2-4E53-4A60-B83C-04EF45FA79C5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30" name="Picture 676" descr="s">
          <a:extLst>
            <a:ext uri="{FF2B5EF4-FFF2-40B4-BE49-F238E27FC236}">
              <a16:creationId xmlns:a16="http://schemas.microsoft.com/office/drawing/2014/main" id="{35F27518-0C45-47B3-AE5D-7C6A4B6E5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47625" cy="47625"/>
    <xdr:pic>
      <xdr:nvPicPr>
        <xdr:cNvPr id="1331" name="Picture 677" descr="s">
          <a:extLst>
            <a:ext uri="{FF2B5EF4-FFF2-40B4-BE49-F238E27FC236}">
              <a16:creationId xmlns:a16="http://schemas.microsoft.com/office/drawing/2014/main" id="{CF5CEA8D-7093-4827-894B-3AB1821AD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32" name="AutoShape 678">
          <a:extLst>
            <a:ext uri="{FF2B5EF4-FFF2-40B4-BE49-F238E27FC236}">
              <a16:creationId xmlns:a16="http://schemas.microsoft.com/office/drawing/2014/main" id="{FF58BC39-2C70-4AE4-A4C7-BB7D7B446673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33" name="Picture 679" descr="s">
          <a:extLst>
            <a:ext uri="{FF2B5EF4-FFF2-40B4-BE49-F238E27FC236}">
              <a16:creationId xmlns:a16="http://schemas.microsoft.com/office/drawing/2014/main" id="{A3B5B145-A1ED-4C08-9AE4-5BD8E928D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34" name="AutoShape 680">
          <a:extLst>
            <a:ext uri="{FF2B5EF4-FFF2-40B4-BE49-F238E27FC236}">
              <a16:creationId xmlns:a16="http://schemas.microsoft.com/office/drawing/2014/main" id="{D9E7892A-00EA-4D5F-B84E-5F2A0326E7D8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35" name="Picture 681" descr="s">
          <a:extLst>
            <a:ext uri="{FF2B5EF4-FFF2-40B4-BE49-F238E27FC236}">
              <a16:creationId xmlns:a16="http://schemas.microsoft.com/office/drawing/2014/main" id="{6E4DF0D5-73AC-4B79-A2B7-DA8F3777E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561975</xdr:colOff>
      <xdr:row>84</xdr:row>
      <xdr:rowOff>0</xdr:rowOff>
    </xdr:from>
    <xdr:ext cx="314325" cy="342900"/>
    <xdr:sp macro="" textlink="">
      <xdr:nvSpPr>
        <xdr:cNvPr id="1336" name="AutoShape 682">
          <a:extLst>
            <a:ext uri="{FF2B5EF4-FFF2-40B4-BE49-F238E27FC236}">
              <a16:creationId xmlns:a16="http://schemas.microsoft.com/office/drawing/2014/main" id="{4DDE1DA4-1AEE-4893-94CF-3E4A31D2E54E}"/>
            </a:ext>
          </a:extLst>
        </xdr:cNvPr>
        <xdr:cNvSpPr>
          <a:spLocks noChangeAspect="1" noChangeArrowheads="1"/>
        </xdr:cNvSpPr>
      </xdr:nvSpPr>
      <xdr:spPr bwMode="auto">
        <a:xfrm>
          <a:off x="561975" y="9067800"/>
          <a:ext cx="314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37" name="Picture 683" descr="s">
          <a:extLst>
            <a:ext uri="{FF2B5EF4-FFF2-40B4-BE49-F238E27FC236}">
              <a16:creationId xmlns:a16="http://schemas.microsoft.com/office/drawing/2014/main" id="{1549E42B-8B9F-45EE-8AEC-38E60D650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95250" cy="342900"/>
    <xdr:sp macro="" textlink="">
      <xdr:nvSpPr>
        <xdr:cNvPr id="1338" name="AutoShape 684">
          <a:extLst>
            <a:ext uri="{FF2B5EF4-FFF2-40B4-BE49-F238E27FC236}">
              <a16:creationId xmlns:a16="http://schemas.microsoft.com/office/drawing/2014/main" id="{762859EB-D08A-4609-9454-E3755516237D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39" name="Picture 685" descr="s">
          <a:extLst>
            <a:ext uri="{FF2B5EF4-FFF2-40B4-BE49-F238E27FC236}">
              <a16:creationId xmlns:a16="http://schemas.microsoft.com/office/drawing/2014/main" id="{E38D1FED-7AA9-4198-9D46-02BEDABD2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40" name="AutoShape 686">
          <a:extLst>
            <a:ext uri="{FF2B5EF4-FFF2-40B4-BE49-F238E27FC236}">
              <a16:creationId xmlns:a16="http://schemas.microsoft.com/office/drawing/2014/main" id="{375080C8-E610-4A76-9671-513064AE1C45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41" name="Picture 687" descr="s">
          <a:extLst>
            <a:ext uri="{FF2B5EF4-FFF2-40B4-BE49-F238E27FC236}">
              <a16:creationId xmlns:a16="http://schemas.microsoft.com/office/drawing/2014/main" id="{753907B9-F1FD-49B9-B8A8-728735EA1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47625" cy="47625"/>
    <xdr:pic>
      <xdr:nvPicPr>
        <xdr:cNvPr id="1342" name="Picture 688" descr="s">
          <a:extLst>
            <a:ext uri="{FF2B5EF4-FFF2-40B4-BE49-F238E27FC236}">
              <a16:creationId xmlns:a16="http://schemas.microsoft.com/office/drawing/2014/main" id="{680DF27C-F882-48BD-B3F6-C6DC0E764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43" name="AutoShape 689">
          <a:extLst>
            <a:ext uri="{FF2B5EF4-FFF2-40B4-BE49-F238E27FC236}">
              <a16:creationId xmlns:a16="http://schemas.microsoft.com/office/drawing/2014/main" id="{F9B9F86F-B6B2-42F0-9791-FE45C069EFE0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44" name="Picture 690" descr="s">
          <a:extLst>
            <a:ext uri="{FF2B5EF4-FFF2-40B4-BE49-F238E27FC236}">
              <a16:creationId xmlns:a16="http://schemas.microsoft.com/office/drawing/2014/main" id="{0B50600E-2F9D-4E79-8D50-75C399A55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45" name="AutoShape 691">
          <a:extLst>
            <a:ext uri="{FF2B5EF4-FFF2-40B4-BE49-F238E27FC236}">
              <a16:creationId xmlns:a16="http://schemas.microsoft.com/office/drawing/2014/main" id="{1612C05C-210A-41E2-8C6D-977AD8B31B15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46" name="Picture 692" descr="s">
          <a:extLst>
            <a:ext uri="{FF2B5EF4-FFF2-40B4-BE49-F238E27FC236}">
              <a16:creationId xmlns:a16="http://schemas.microsoft.com/office/drawing/2014/main" id="{49BC7D57-E42F-4F47-A37D-9971E9679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47625" cy="47625"/>
    <xdr:pic>
      <xdr:nvPicPr>
        <xdr:cNvPr id="1347" name="Picture 693" descr="s">
          <a:extLst>
            <a:ext uri="{FF2B5EF4-FFF2-40B4-BE49-F238E27FC236}">
              <a16:creationId xmlns:a16="http://schemas.microsoft.com/office/drawing/2014/main" id="{4CC9DDCC-911F-43B2-8E1C-BA01A96E5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48" name="AutoShape 694">
          <a:extLst>
            <a:ext uri="{FF2B5EF4-FFF2-40B4-BE49-F238E27FC236}">
              <a16:creationId xmlns:a16="http://schemas.microsoft.com/office/drawing/2014/main" id="{FF6CD875-85AB-4D73-9873-026A374EAEB1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49" name="Picture 695" descr="s">
          <a:extLst>
            <a:ext uri="{FF2B5EF4-FFF2-40B4-BE49-F238E27FC236}">
              <a16:creationId xmlns:a16="http://schemas.microsoft.com/office/drawing/2014/main" id="{BBAC2761-B348-4961-B9FE-AED751636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50" name="AutoShape 696">
          <a:extLst>
            <a:ext uri="{FF2B5EF4-FFF2-40B4-BE49-F238E27FC236}">
              <a16:creationId xmlns:a16="http://schemas.microsoft.com/office/drawing/2014/main" id="{8ED3BB7C-1158-450A-8A6B-2D4780CB8FEA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51" name="Picture 697" descr="s">
          <a:extLst>
            <a:ext uri="{FF2B5EF4-FFF2-40B4-BE49-F238E27FC236}">
              <a16:creationId xmlns:a16="http://schemas.microsoft.com/office/drawing/2014/main" id="{F85D32AE-F802-4AAE-8DE1-2193666E2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52" name="AutoShape 698">
          <a:extLst>
            <a:ext uri="{FF2B5EF4-FFF2-40B4-BE49-F238E27FC236}">
              <a16:creationId xmlns:a16="http://schemas.microsoft.com/office/drawing/2014/main" id="{8527A714-6EF8-4C9D-B259-4E19954E0EA1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53" name="Picture 699" descr="s">
          <a:extLst>
            <a:ext uri="{FF2B5EF4-FFF2-40B4-BE49-F238E27FC236}">
              <a16:creationId xmlns:a16="http://schemas.microsoft.com/office/drawing/2014/main" id="{A668204F-9438-4930-BF17-C46FCD127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95250" cy="342900"/>
    <xdr:sp macro="" textlink="">
      <xdr:nvSpPr>
        <xdr:cNvPr id="1354" name="AutoShape 700">
          <a:extLst>
            <a:ext uri="{FF2B5EF4-FFF2-40B4-BE49-F238E27FC236}">
              <a16:creationId xmlns:a16="http://schemas.microsoft.com/office/drawing/2014/main" id="{5B7E54DA-9201-4D9A-A618-6D498555ABBB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55" name="Picture 701" descr="s">
          <a:extLst>
            <a:ext uri="{FF2B5EF4-FFF2-40B4-BE49-F238E27FC236}">
              <a16:creationId xmlns:a16="http://schemas.microsoft.com/office/drawing/2014/main" id="{AF9709BA-97C3-4F2B-B5A0-2BCDED4AF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56" name="AutoShape 702">
          <a:extLst>
            <a:ext uri="{FF2B5EF4-FFF2-40B4-BE49-F238E27FC236}">
              <a16:creationId xmlns:a16="http://schemas.microsoft.com/office/drawing/2014/main" id="{51083D2D-D42D-4B83-AA30-8FFC4E15A5C9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57" name="Picture 703" descr="s">
          <a:extLst>
            <a:ext uri="{FF2B5EF4-FFF2-40B4-BE49-F238E27FC236}">
              <a16:creationId xmlns:a16="http://schemas.microsoft.com/office/drawing/2014/main" id="{1B2E5460-F8ED-4E79-90EF-65EBCA8FA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47625" cy="47625"/>
    <xdr:pic>
      <xdr:nvPicPr>
        <xdr:cNvPr id="1358" name="Picture 704" descr="s">
          <a:extLst>
            <a:ext uri="{FF2B5EF4-FFF2-40B4-BE49-F238E27FC236}">
              <a16:creationId xmlns:a16="http://schemas.microsoft.com/office/drawing/2014/main" id="{C9D46E22-A72E-4BB9-8EA7-EFD7463A9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59" name="AutoShape 705">
          <a:extLst>
            <a:ext uri="{FF2B5EF4-FFF2-40B4-BE49-F238E27FC236}">
              <a16:creationId xmlns:a16="http://schemas.microsoft.com/office/drawing/2014/main" id="{3D956A20-737B-467E-8289-C40A0CA11348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60" name="Picture 706" descr="s">
          <a:extLst>
            <a:ext uri="{FF2B5EF4-FFF2-40B4-BE49-F238E27FC236}">
              <a16:creationId xmlns:a16="http://schemas.microsoft.com/office/drawing/2014/main" id="{EF607C78-CC8F-4D10-9D0A-A04924497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61" name="AutoShape 707">
          <a:extLst>
            <a:ext uri="{FF2B5EF4-FFF2-40B4-BE49-F238E27FC236}">
              <a16:creationId xmlns:a16="http://schemas.microsoft.com/office/drawing/2014/main" id="{459E44BC-84FE-4182-96F4-4E6509814035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62" name="Picture 708" descr="s">
          <a:extLst>
            <a:ext uri="{FF2B5EF4-FFF2-40B4-BE49-F238E27FC236}">
              <a16:creationId xmlns:a16="http://schemas.microsoft.com/office/drawing/2014/main" id="{A5B9691B-13CD-456D-9A6E-EBEEB8AC2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47625" cy="47625"/>
    <xdr:pic>
      <xdr:nvPicPr>
        <xdr:cNvPr id="1363" name="Picture 709" descr="s">
          <a:extLst>
            <a:ext uri="{FF2B5EF4-FFF2-40B4-BE49-F238E27FC236}">
              <a16:creationId xmlns:a16="http://schemas.microsoft.com/office/drawing/2014/main" id="{EEB17CB2-30A6-475F-86F2-0CA4513DA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64" name="AutoShape 710">
          <a:extLst>
            <a:ext uri="{FF2B5EF4-FFF2-40B4-BE49-F238E27FC236}">
              <a16:creationId xmlns:a16="http://schemas.microsoft.com/office/drawing/2014/main" id="{7822D736-83B7-48CD-B6C2-0B40C8A5FFDD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65" name="Picture 711" descr="s">
          <a:extLst>
            <a:ext uri="{FF2B5EF4-FFF2-40B4-BE49-F238E27FC236}">
              <a16:creationId xmlns:a16="http://schemas.microsoft.com/office/drawing/2014/main" id="{7AE7C07C-6084-4108-91A4-7515D61B5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66" name="AutoShape 712">
          <a:extLst>
            <a:ext uri="{FF2B5EF4-FFF2-40B4-BE49-F238E27FC236}">
              <a16:creationId xmlns:a16="http://schemas.microsoft.com/office/drawing/2014/main" id="{6A337A3F-09F5-41CC-A64B-1BDED34D6EEC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67" name="Picture 713" descr="s">
          <a:extLst>
            <a:ext uri="{FF2B5EF4-FFF2-40B4-BE49-F238E27FC236}">
              <a16:creationId xmlns:a16="http://schemas.microsoft.com/office/drawing/2014/main" id="{66C0850D-3A2E-4D5C-B99F-A6831F6D1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68" name="AutoShape 714">
          <a:extLst>
            <a:ext uri="{FF2B5EF4-FFF2-40B4-BE49-F238E27FC236}">
              <a16:creationId xmlns:a16="http://schemas.microsoft.com/office/drawing/2014/main" id="{CEDDB9C7-817A-4457-B376-CBB3A1CDBCA8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69" name="Picture 715" descr="s">
          <a:extLst>
            <a:ext uri="{FF2B5EF4-FFF2-40B4-BE49-F238E27FC236}">
              <a16:creationId xmlns:a16="http://schemas.microsoft.com/office/drawing/2014/main" id="{974D8E6A-98C5-4713-AC76-B56738D5A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95250" cy="342900"/>
    <xdr:sp macro="" textlink="">
      <xdr:nvSpPr>
        <xdr:cNvPr id="1370" name="AutoShape 716">
          <a:extLst>
            <a:ext uri="{FF2B5EF4-FFF2-40B4-BE49-F238E27FC236}">
              <a16:creationId xmlns:a16="http://schemas.microsoft.com/office/drawing/2014/main" id="{C8ECDEB8-06F4-46C2-A0A9-8E90286AD35A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71" name="Picture 717" descr="s">
          <a:extLst>
            <a:ext uri="{FF2B5EF4-FFF2-40B4-BE49-F238E27FC236}">
              <a16:creationId xmlns:a16="http://schemas.microsoft.com/office/drawing/2014/main" id="{30DE9D4F-4148-4538-98AE-5C5EE2F8F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72" name="AutoShape 718">
          <a:extLst>
            <a:ext uri="{FF2B5EF4-FFF2-40B4-BE49-F238E27FC236}">
              <a16:creationId xmlns:a16="http://schemas.microsoft.com/office/drawing/2014/main" id="{5DDC1879-F1C0-43F7-9F91-83F68BC94FC7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73" name="Picture 719" descr="s">
          <a:extLst>
            <a:ext uri="{FF2B5EF4-FFF2-40B4-BE49-F238E27FC236}">
              <a16:creationId xmlns:a16="http://schemas.microsoft.com/office/drawing/2014/main" id="{DC9B5382-7809-4621-8ED5-157C8193F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47625" cy="47625"/>
    <xdr:pic>
      <xdr:nvPicPr>
        <xdr:cNvPr id="1374" name="Picture 720" descr="s">
          <a:extLst>
            <a:ext uri="{FF2B5EF4-FFF2-40B4-BE49-F238E27FC236}">
              <a16:creationId xmlns:a16="http://schemas.microsoft.com/office/drawing/2014/main" id="{28C53CB2-C185-4B30-B382-0868FA32D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75" name="AutoShape 721">
          <a:extLst>
            <a:ext uri="{FF2B5EF4-FFF2-40B4-BE49-F238E27FC236}">
              <a16:creationId xmlns:a16="http://schemas.microsoft.com/office/drawing/2014/main" id="{45B74E2E-CBCA-409F-9A8A-B84124D4FA93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76" name="Picture 722" descr="s">
          <a:extLst>
            <a:ext uri="{FF2B5EF4-FFF2-40B4-BE49-F238E27FC236}">
              <a16:creationId xmlns:a16="http://schemas.microsoft.com/office/drawing/2014/main" id="{0A03C2A9-37C8-45AA-B7D0-38F8084EE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77" name="AutoShape 723">
          <a:extLst>
            <a:ext uri="{FF2B5EF4-FFF2-40B4-BE49-F238E27FC236}">
              <a16:creationId xmlns:a16="http://schemas.microsoft.com/office/drawing/2014/main" id="{80A2CAE1-83B2-49FA-A741-5CC3E9E1BFE3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78" name="Picture 724" descr="s">
          <a:extLst>
            <a:ext uri="{FF2B5EF4-FFF2-40B4-BE49-F238E27FC236}">
              <a16:creationId xmlns:a16="http://schemas.microsoft.com/office/drawing/2014/main" id="{BD5F50D8-A89F-4FAD-BEA7-020322966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47625" cy="47625"/>
    <xdr:pic>
      <xdr:nvPicPr>
        <xdr:cNvPr id="1379" name="Picture 725" descr="s">
          <a:extLst>
            <a:ext uri="{FF2B5EF4-FFF2-40B4-BE49-F238E27FC236}">
              <a16:creationId xmlns:a16="http://schemas.microsoft.com/office/drawing/2014/main" id="{0457028D-3856-4E40-9960-0361F3195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80" name="AutoShape 726">
          <a:extLst>
            <a:ext uri="{FF2B5EF4-FFF2-40B4-BE49-F238E27FC236}">
              <a16:creationId xmlns:a16="http://schemas.microsoft.com/office/drawing/2014/main" id="{0E84ECDA-E6DC-4FD1-8AF8-2E2827AF3E6D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81" name="Picture 727" descr="s">
          <a:extLst>
            <a:ext uri="{FF2B5EF4-FFF2-40B4-BE49-F238E27FC236}">
              <a16:creationId xmlns:a16="http://schemas.microsoft.com/office/drawing/2014/main" id="{A4C525AC-99AE-4F9D-89FD-0EBA8714D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82" name="AutoShape 728">
          <a:extLst>
            <a:ext uri="{FF2B5EF4-FFF2-40B4-BE49-F238E27FC236}">
              <a16:creationId xmlns:a16="http://schemas.microsoft.com/office/drawing/2014/main" id="{C9841C4E-8545-4A67-84E6-98926683467C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83" name="Picture 729" descr="s">
          <a:extLst>
            <a:ext uri="{FF2B5EF4-FFF2-40B4-BE49-F238E27FC236}">
              <a16:creationId xmlns:a16="http://schemas.microsoft.com/office/drawing/2014/main" id="{92215ECE-9DA9-4E72-A3A1-C6E7EA921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84" name="AutoShape 730">
          <a:extLst>
            <a:ext uri="{FF2B5EF4-FFF2-40B4-BE49-F238E27FC236}">
              <a16:creationId xmlns:a16="http://schemas.microsoft.com/office/drawing/2014/main" id="{9024B979-03F0-416E-A37B-20803DCBDEB8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85" name="Picture 731" descr="s">
          <a:extLst>
            <a:ext uri="{FF2B5EF4-FFF2-40B4-BE49-F238E27FC236}">
              <a16:creationId xmlns:a16="http://schemas.microsoft.com/office/drawing/2014/main" id="{3E3B6062-4733-4277-8E25-5245B5DD4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95250" cy="342900"/>
    <xdr:sp macro="" textlink="">
      <xdr:nvSpPr>
        <xdr:cNvPr id="1386" name="AutoShape 732">
          <a:extLst>
            <a:ext uri="{FF2B5EF4-FFF2-40B4-BE49-F238E27FC236}">
              <a16:creationId xmlns:a16="http://schemas.microsoft.com/office/drawing/2014/main" id="{5F64AA5B-FC81-402A-B3AA-ACAA36AB2551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87" name="Picture 733" descr="s">
          <a:extLst>
            <a:ext uri="{FF2B5EF4-FFF2-40B4-BE49-F238E27FC236}">
              <a16:creationId xmlns:a16="http://schemas.microsoft.com/office/drawing/2014/main" id="{A1FE3083-9167-4078-8D1E-EB867F735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88" name="AutoShape 734">
          <a:extLst>
            <a:ext uri="{FF2B5EF4-FFF2-40B4-BE49-F238E27FC236}">
              <a16:creationId xmlns:a16="http://schemas.microsoft.com/office/drawing/2014/main" id="{6151D921-1321-4C92-964E-18D3341888FF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89" name="Picture 735" descr="s">
          <a:extLst>
            <a:ext uri="{FF2B5EF4-FFF2-40B4-BE49-F238E27FC236}">
              <a16:creationId xmlns:a16="http://schemas.microsoft.com/office/drawing/2014/main" id="{A5C4BB37-A607-4551-BD18-9997376E9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47625" cy="47625"/>
    <xdr:pic>
      <xdr:nvPicPr>
        <xdr:cNvPr id="1390" name="Picture 736" descr="s">
          <a:extLst>
            <a:ext uri="{FF2B5EF4-FFF2-40B4-BE49-F238E27FC236}">
              <a16:creationId xmlns:a16="http://schemas.microsoft.com/office/drawing/2014/main" id="{3E54FAF6-D635-4B74-80D2-5837F3DE1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91" name="AutoShape 737">
          <a:extLst>
            <a:ext uri="{FF2B5EF4-FFF2-40B4-BE49-F238E27FC236}">
              <a16:creationId xmlns:a16="http://schemas.microsoft.com/office/drawing/2014/main" id="{3BE46244-78DD-4D60-AE41-80AE8891C1F3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92" name="Picture 738" descr="s">
          <a:extLst>
            <a:ext uri="{FF2B5EF4-FFF2-40B4-BE49-F238E27FC236}">
              <a16:creationId xmlns:a16="http://schemas.microsoft.com/office/drawing/2014/main" id="{2B9F7AB2-7D1E-440B-88C7-976AD9ACF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93" name="AutoShape 739">
          <a:extLst>
            <a:ext uri="{FF2B5EF4-FFF2-40B4-BE49-F238E27FC236}">
              <a16:creationId xmlns:a16="http://schemas.microsoft.com/office/drawing/2014/main" id="{37C8A96E-D837-44B2-AB39-96D52B8C918D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94" name="Picture 740" descr="s">
          <a:extLst>
            <a:ext uri="{FF2B5EF4-FFF2-40B4-BE49-F238E27FC236}">
              <a16:creationId xmlns:a16="http://schemas.microsoft.com/office/drawing/2014/main" id="{F9DA2D45-FFBD-4ABD-A74C-38124D2FB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47625" cy="47625"/>
    <xdr:pic>
      <xdr:nvPicPr>
        <xdr:cNvPr id="1395" name="Picture 741" descr="s">
          <a:extLst>
            <a:ext uri="{FF2B5EF4-FFF2-40B4-BE49-F238E27FC236}">
              <a16:creationId xmlns:a16="http://schemas.microsoft.com/office/drawing/2014/main" id="{7F4B8DAE-D574-46FB-93B0-987B92087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96" name="AutoShape 742">
          <a:extLst>
            <a:ext uri="{FF2B5EF4-FFF2-40B4-BE49-F238E27FC236}">
              <a16:creationId xmlns:a16="http://schemas.microsoft.com/office/drawing/2014/main" id="{127C7EC7-4A95-4DD1-8646-0E2776BFFC20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97" name="Picture 743" descr="s">
          <a:extLst>
            <a:ext uri="{FF2B5EF4-FFF2-40B4-BE49-F238E27FC236}">
              <a16:creationId xmlns:a16="http://schemas.microsoft.com/office/drawing/2014/main" id="{3A464750-5C96-4EA9-950D-EA738DD85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398" name="AutoShape 744">
          <a:extLst>
            <a:ext uri="{FF2B5EF4-FFF2-40B4-BE49-F238E27FC236}">
              <a16:creationId xmlns:a16="http://schemas.microsoft.com/office/drawing/2014/main" id="{DAA280CF-D288-4272-897C-7ACC11F3ED82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399" name="Picture 745" descr="s">
          <a:extLst>
            <a:ext uri="{FF2B5EF4-FFF2-40B4-BE49-F238E27FC236}">
              <a16:creationId xmlns:a16="http://schemas.microsoft.com/office/drawing/2014/main" id="{5CF5328D-FF73-45A2-A0EC-D223D7E8D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400" name="AutoShape 746">
          <a:extLst>
            <a:ext uri="{FF2B5EF4-FFF2-40B4-BE49-F238E27FC236}">
              <a16:creationId xmlns:a16="http://schemas.microsoft.com/office/drawing/2014/main" id="{840D6530-3E6B-48B1-9747-650A492B8945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401" name="Picture 747" descr="s">
          <a:extLst>
            <a:ext uri="{FF2B5EF4-FFF2-40B4-BE49-F238E27FC236}">
              <a16:creationId xmlns:a16="http://schemas.microsoft.com/office/drawing/2014/main" id="{5665945F-CE6A-4D83-9F5B-1C412A1C9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95250" cy="342900"/>
    <xdr:sp macro="" textlink="">
      <xdr:nvSpPr>
        <xdr:cNvPr id="1402" name="AutoShape 748">
          <a:extLst>
            <a:ext uri="{FF2B5EF4-FFF2-40B4-BE49-F238E27FC236}">
              <a16:creationId xmlns:a16="http://schemas.microsoft.com/office/drawing/2014/main" id="{C155799B-84B2-495C-9E09-EF7FD70F07F1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403" name="Picture 749" descr="s">
          <a:extLst>
            <a:ext uri="{FF2B5EF4-FFF2-40B4-BE49-F238E27FC236}">
              <a16:creationId xmlns:a16="http://schemas.microsoft.com/office/drawing/2014/main" id="{1BF35AF8-B695-4DF8-82B9-698563E95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404" name="AutoShape 750">
          <a:extLst>
            <a:ext uri="{FF2B5EF4-FFF2-40B4-BE49-F238E27FC236}">
              <a16:creationId xmlns:a16="http://schemas.microsoft.com/office/drawing/2014/main" id="{F44EEC37-6EB9-4179-941D-B5B42E772771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405" name="Picture 751" descr="s">
          <a:extLst>
            <a:ext uri="{FF2B5EF4-FFF2-40B4-BE49-F238E27FC236}">
              <a16:creationId xmlns:a16="http://schemas.microsoft.com/office/drawing/2014/main" id="{7EC01AFB-70EE-45F9-BBAB-403319224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47625" cy="47625"/>
    <xdr:pic>
      <xdr:nvPicPr>
        <xdr:cNvPr id="1406" name="Picture 752" descr="s">
          <a:extLst>
            <a:ext uri="{FF2B5EF4-FFF2-40B4-BE49-F238E27FC236}">
              <a16:creationId xmlns:a16="http://schemas.microsoft.com/office/drawing/2014/main" id="{726AD263-4389-4AB8-BE1C-5E9CA8BBF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407" name="AutoShape 753">
          <a:extLst>
            <a:ext uri="{FF2B5EF4-FFF2-40B4-BE49-F238E27FC236}">
              <a16:creationId xmlns:a16="http://schemas.microsoft.com/office/drawing/2014/main" id="{D411DDBA-D543-4AC2-9356-4E7571283D36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408" name="Picture 754" descr="s">
          <a:extLst>
            <a:ext uri="{FF2B5EF4-FFF2-40B4-BE49-F238E27FC236}">
              <a16:creationId xmlns:a16="http://schemas.microsoft.com/office/drawing/2014/main" id="{F03E1F6E-5E2A-4537-80B9-04315C29A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409" name="AutoShape 755">
          <a:extLst>
            <a:ext uri="{FF2B5EF4-FFF2-40B4-BE49-F238E27FC236}">
              <a16:creationId xmlns:a16="http://schemas.microsoft.com/office/drawing/2014/main" id="{CF828831-C10B-4585-ABCA-8E61C16C3E89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410" name="Picture 756" descr="s">
          <a:extLst>
            <a:ext uri="{FF2B5EF4-FFF2-40B4-BE49-F238E27FC236}">
              <a16:creationId xmlns:a16="http://schemas.microsoft.com/office/drawing/2014/main" id="{A47814C5-2314-467F-930B-9BD8DF550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47625" cy="47625"/>
    <xdr:pic>
      <xdr:nvPicPr>
        <xdr:cNvPr id="1411" name="Picture 757" descr="s">
          <a:extLst>
            <a:ext uri="{FF2B5EF4-FFF2-40B4-BE49-F238E27FC236}">
              <a16:creationId xmlns:a16="http://schemas.microsoft.com/office/drawing/2014/main" id="{1FD4923F-68DF-4737-8D2E-23E2EEF09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412" name="AutoShape 758">
          <a:extLst>
            <a:ext uri="{FF2B5EF4-FFF2-40B4-BE49-F238E27FC236}">
              <a16:creationId xmlns:a16="http://schemas.microsoft.com/office/drawing/2014/main" id="{13F4DF83-A461-493B-A375-522B7AB1880C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413" name="Picture 759" descr="s">
          <a:extLst>
            <a:ext uri="{FF2B5EF4-FFF2-40B4-BE49-F238E27FC236}">
              <a16:creationId xmlns:a16="http://schemas.microsoft.com/office/drawing/2014/main" id="{0A304A5F-07FC-44EC-9990-F92FEE515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414" name="AutoShape 760">
          <a:extLst>
            <a:ext uri="{FF2B5EF4-FFF2-40B4-BE49-F238E27FC236}">
              <a16:creationId xmlns:a16="http://schemas.microsoft.com/office/drawing/2014/main" id="{CF90A141-C981-4C50-A436-B46F51251BA0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415" name="Picture 761" descr="s">
          <a:extLst>
            <a:ext uri="{FF2B5EF4-FFF2-40B4-BE49-F238E27FC236}">
              <a16:creationId xmlns:a16="http://schemas.microsoft.com/office/drawing/2014/main" id="{8E7D608A-42F9-4532-A573-B7669A409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304800" cy="342900"/>
    <xdr:sp macro="" textlink="">
      <xdr:nvSpPr>
        <xdr:cNvPr id="1416" name="AutoShape 762">
          <a:extLst>
            <a:ext uri="{FF2B5EF4-FFF2-40B4-BE49-F238E27FC236}">
              <a16:creationId xmlns:a16="http://schemas.microsoft.com/office/drawing/2014/main" id="{36B0F028-02DE-4282-92E6-175868593EEF}"/>
            </a:ext>
          </a:extLst>
        </xdr:cNvPr>
        <xdr:cNvSpPr>
          <a:spLocks noChangeAspect="1" noChangeArrowheads="1"/>
        </xdr:cNvSpPr>
      </xdr:nvSpPr>
      <xdr:spPr bwMode="auto">
        <a:xfrm>
          <a:off x="0" y="90678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417" name="Picture 763" descr="s">
          <a:extLst>
            <a:ext uri="{FF2B5EF4-FFF2-40B4-BE49-F238E27FC236}">
              <a16:creationId xmlns:a16="http://schemas.microsoft.com/office/drawing/2014/main" id="{3DCFF546-4085-4545-8442-F52A52299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9525</xdr:rowOff>
    </xdr:from>
    <xdr:ext cx="95250" cy="333375"/>
    <xdr:sp macro="" textlink="">
      <xdr:nvSpPr>
        <xdr:cNvPr id="1418" name="AutoShape 764">
          <a:extLst>
            <a:ext uri="{FF2B5EF4-FFF2-40B4-BE49-F238E27FC236}">
              <a16:creationId xmlns:a16="http://schemas.microsoft.com/office/drawing/2014/main" id="{BD986CCC-C4B0-43B6-B3C4-0B0CCC12BD25}"/>
            </a:ext>
          </a:extLst>
        </xdr:cNvPr>
        <xdr:cNvSpPr>
          <a:spLocks noChangeAspect="1" noChangeArrowheads="1"/>
        </xdr:cNvSpPr>
      </xdr:nvSpPr>
      <xdr:spPr bwMode="auto">
        <a:xfrm>
          <a:off x="0" y="90773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419" name="Picture 765" descr="s">
          <a:extLst>
            <a:ext uri="{FF2B5EF4-FFF2-40B4-BE49-F238E27FC236}">
              <a16:creationId xmlns:a16="http://schemas.microsoft.com/office/drawing/2014/main" id="{51C9A079-867F-4742-9296-694F62694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9525</xdr:rowOff>
    </xdr:from>
    <xdr:ext cx="304800" cy="333375"/>
    <xdr:sp macro="" textlink="">
      <xdr:nvSpPr>
        <xdr:cNvPr id="1420" name="AutoShape 766">
          <a:extLst>
            <a:ext uri="{FF2B5EF4-FFF2-40B4-BE49-F238E27FC236}">
              <a16:creationId xmlns:a16="http://schemas.microsoft.com/office/drawing/2014/main" id="{5DDD14D7-06D7-4132-ABD5-794576546008}"/>
            </a:ext>
          </a:extLst>
        </xdr:cNvPr>
        <xdr:cNvSpPr>
          <a:spLocks noChangeAspect="1" noChangeArrowheads="1"/>
        </xdr:cNvSpPr>
      </xdr:nvSpPr>
      <xdr:spPr bwMode="auto">
        <a:xfrm>
          <a:off x="0" y="907732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421" name="Picture 767" descr="s">
          <a:extLst>
            <a:ext uri="{FF2B5EF4-FFF2-40B4-BE49-F238E27FC236}">
              <a16:creationId xmlns:a16="http://schemas.microsoft.com/office/drawing/2014/main" id="{3DCCE0FB-1BE1-4518-A0C1-C6FA59FAC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47625" cy="47625"/>
    <xdr:pic>
      <xdr:nvPicPr>
        <xdr:cNvPr id="1422" name="Picture 768" descr="s">
          <a:extLst>
            <a:ext uri="{FF2B5EF4-FFF2-40B4-BE49-F238E27FC236}">
              <a16:creationId xmlns:a16="http://schemas.microsoft.com/office/drawing/2014/main" id="{614AEF48-6B84-44EC-9B2E-D84C5E1D4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9525</xdr:rowOff>
    </xdr:from>
    <xdr:ext cx="304800" cy="333375"/>
    <xdr:sp macro="" textlink="">
      <xdr:nvSpPr>
        <xdr:cNvPr id="1423" name="AutoShape 769">
          <a:extLst>
            <a:ext uri="{FF2B5EF4-FFF2-40B4-BE49-F238E27FC236}">
              <a16:creationId xmlns:a16="http://schemas.microsoft.com/office/drawing/2014/main" id="{9A627861-77E6-452B-8A6E-4C3B6B5752F3}"/>
            </a:ext>
          </a:extLst>
        </xdr:cNvPr>
        <xdr:cNvSpPr>
          <a:spLocks noChangeAspect="1" noChangeArrowheads="1"/>
        </xdr:cNvSpPr>
      </xdr:nvSpPr>
      <xdr:spPr bwMode="auto">
        <a:xfrm>
          <a:off x="0" y="907732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424" name="Picture 770" descr="s">
          <a:extLst>
            <a:ext uri="{FF2B5EF4-FFF2-40B4-BE49-F238E27FC236}">
              <a16:creationId xmlns:a16="http://schemas.microsoft.com/office/drawing/2014/main" id="{6BD90374-9CCE-4D2C-B0F6-43B2AC2C6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9525</xdr:rowOff>
    </xdr:from>
    <xdr:ext cx="304800" cy="333375"/>
    <xdr:sp macro="" textlink="">
      <xdr:nvSpPr>
        <xdr:cNvPr id="1425" name="AutoShape 771">
          <a:extLst>
            <a:ext uri="{FF2B5EF4-FFF2-40B4-BE49-F238E27FC236}">
              <a16:creationId xmlns:a16="http://schemas.microsoft.com/office/drawing/2014/main" id="{54E3D1A4-BFE3-42A8-8AE1-70B6A031630D}"/>
            </a:ext>
          </a:extLst>
        </xdr:cNvPr>
        <xdr:cNvSpPr>
          <a:spLocks noChangeAspect="1" noChangeArrowheads="1"/>
        </xdr:cNvSpPr>
      </xdr:nvSpPr>
      <xdr:spPr bwMode="auto">
        <a:xfrm>
          <a:off x="0" y="907732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426" name="Picture 772" descr="s">
          <a:extLst>
            <a:ext uri="{FF2B5EF4-FFF2-40B4-BE49-F238E27FC236}">
              <a16:creationId xmlns:a16="http://schemas.microsoft.com/office/drawing/2014/main" id="{F8FD8DB3-A213-46E2-93A1-A0AD2A01E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0</xdr:rowOff>
    </xdr:from>
    <xdr:ext cx="47625" cy="47625"/>
    <xdr:pic>
      <xdr:nvPicPr>
        <xdr:cNvPr id="1427" name="Picture 773" descr="s">
          <a:extLst>
            <a:ext uri="{FF2B5EF4-FFF2-40B4-BE49-F238E27FC236}">
              <a16:creationId xmlns:a16="http://schemas.microsoft.com/office/drawing/2014/main" id="{790C4B6B-E931-479B-B842-693F29062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9525</xdr:rowOff>
    </xdr:from>
    <xdr:ext cx="304800" cy="333375"/>
    <xdr:sp macro="" textlink="">
      <xdr:nvSpPr>
        <xdr:cNvPr id="1428" name="AutoShape 774">
          <a:extLst>
            <a:ext uri="{FF2B5EF4-FFF2-40B4-BE49-F238E27FC236}">
              <a16:creationId xmlns:a16="http://schemas.microsoft.com/office/drawing/2014/main" id="{F8B34E49-BD30-42D5-ADE6-38B4F55CD044}"/>
            </a:ext>
          </a:extLst>
        </xdr:cNvPr>
        <xdr:cNvSpPr>
          <a:spLocks noChangeAspect="1" noChangeArrowheads="1"/>
        </xdr:cNvSpPr>
      </xdr:nvSpPr>
      <xdr:spPr bwMode="auto">
        <a:xfrm>
          <a:off x="0" y="907732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429" name="Picture 775" descr="s">
          <a:extLst>
            <a:ext uri="{FF2B5EF4-FFF2-40B4-BE49-F238E27FC236}">
              <a16:creationId xmlns:a16="http://schemas.microsoft.com/office/drawing/2014/main" id="{85449A3B-BE54-40B9-BC6F-3B92818EC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9525</xdr:rowOff>
    </xdr:from>
    <xdr:ext cx="304800" cy="333375"/>
    <xdr:sp macro="" textlink="">
      <xdr:nvSpPr>
        <xdr:cNvPr id="1430" name="AutoShape 776">
          <a:extLst>
            <a:ext uri="{FF2B5EF4-FFF2-40B4-BE49-F238E27FC236}">
              <a16:creationId xmlns:a16="http://schemas.microsoft.com/office/drawing/2014/main" id="{CE93F91E-BB24-4974-9EF3-5F19A6135C87}"/>
            </a:ext>
          </a:extLst>
        </xdr:cNvPr>
        <xdr:cNvSpPr>
          <a:spLocks noChangeAspect="1" noChangeArrowheads="1"/>
        </xdr:cNvSpPr>
      </xdr:nvSpPr>
      <xdr:spPr bwMode="auto">
        <a:xfrm>
          <a:off x="0" y="907732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9525" cy="342900"/>
    <xdr:pic>
      <xdr:nvPicPr>
        <xdr:cNvPr id="1431" name="Picture 777" descr="s">
          <a:extLst>
            <a:ext uri="{FF2B5EF4-FFF2-40B4-BE49-F238E27FC236}">
              <a16:creationId xmlns:a16="http://schemas.microsoft.com/office/drawing/2014/main" id="{1067B703-0708-4707-A492-AD5D903F4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84</xdr:row>
      <xdr:rowOff>9525</xdr:rowOff>
    </xdr:from>
    <xdr:ext cx="304800" cy="333375"/>
    <xdr:sp macro="" textlink="">
      <xdr:nvSpPr>
        <xdr:cNvPr id="1432" name="AutoShape 778">
          <a:extLst>
            <a:ext uri="{FF2B5EF4-FFF2-40B4-BE49-F238E27FC236}">
              <a16:creationId xmlns:a16="http://schemas.microsoft.com/office/drawing/2014/main" id="{2FA0810E-89B6-47D7-B72D-F1584FE42E2F}"/>
            </a:ext>
          </a:extLst>
        </xdr:cNvPr>
        <xdr:cNvSpPr>
          <a:spLocks noChangeAspect="1" noChangeArrowheads="1"/>
        </xdr:cNvSpPr>
      </xdr:nvSpPr>
      <xdr:spPr bwMode="auto">
        <a:xfrm>
          <a:off x="0" y="907732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B5EE4-E8FD-454E-8AC4-AD2C24E962E1}">
  <dimension ref="A1:K101"/>
  <sheetViews>
    <sheetView tabSelected="1" zoomScaleNormal="100" workbookViewId="0"/>
  </sheetViews>
  <sheetFormatPr defaultRowHeight="15"/>
  <cols>
    <col min="1" max="1" width="15.77734375" style="1" customWidth="1"/>
    <col min="2" max="6" width="12.21875" style="1" customWidth="1"/>
    <col min="7" max="7" width="10" style="1" bestFit="1" customWidth="1"/>
    <col min="8" max="8" width="17.21875" style="1" bestFit="1" customWidth="1"/>
    <col min="9" max="9" width="12.44140625" style="1" customWidth="1"/>
    <col min="10" max="10" width="9.88671875" style="1" bestFit="1" customWidth="1"/>
    <col min="11" max="16384" width="8.88671875" style="1"/>
  </cols>
  <sheetData>
    <row r="1" spans="1:10" ht="12" customHeight="1">
      <c r="G1" s="1" t="s">
        <v>25</v>
      </c>
      <c r="I1" s="1" t="s">
        <v>36</v>
      </c>
    </row>
    <row r="2" spans="1:10" ht="27">
      <c r="A2" s="84" t="s">
        <v>16</v>
      </c>
      <c r="B2" s="84"/>
      <c r="C2" s="84"/>
      <c r="D2" s="84"/>
      <c r="E2" s="84"/>
      <c r="F2" s="84"/>
    </row>
    <row r="3" spans="1:10" ht="23.25">
      <c r="A3" s="85" t="s">
        <v>45</v>
      </c>
      <c r="B3" s="85"/>
      <c r="C3" s="85"/>
      <c r="D3" s="85"/>
      <c r="E3" s="85"/>
      <c r="F3" s="86"/>
    </row>
    <row r="4" spans="1:10" ht="6" customHeight="1"/>
    <row r="5" spans="1:10" ht="15.75" customHeight="1">
      <c r="A5" s="87" t="s">
        <v>41</v>
      </c>
      <c r="B5" s="88"/>
      <c r="C5" s="88"/>
      <c r="D5" s="2" t="s">
        <v>0</v>
      </c>
      <c r="E5" s="2" t="s">
        <v>3</v>
      </c>
      <c r="F5" s="91" t="s">
        <v>2</v>
      </c>
    </row>
    <row r="6" spans="1:10" ht="15.75" thickBot="1">
      <c r="A6" s="89"/>
      <c r="B6" s="90"/>
      <c r="C6" s="90"/>
      <c r="D6" s="54" t="s">
        <v>30</v>
      </c>
      <c r="E6" s="54" t="s">
        <v>29</v>
      </c>
      <c r="F6" s="92"/>
    </row>
    <row r="7" spans="1:10" ht="15.75" hidden="1">
      <c r="A7" s="75" t="s">
        <v>32</v>
      </c>
      <c r="B7" s="76"/>
      <c r="C7" s="8"/>
      <c r="D7" s="55">
        <v>1.4999999999999999E-2</v>
      </c>
      <c r="E7" s="41">
        <f>F64</f>
        <v>0</v>
      </c>
      <c r="F7" s="77">
        <f>E65</f>
        <v>0</v>
      </c>
    </row>
    <row r="8" spans="1:10" ht="15.75" hidden="1">
      <c r="A8" s="64" t="s">
        <v>33</v>
      </c>
      <c r="B8" s="65"/>
      <c r="C8" s="67" t="s">
        <v>34</v>
      </c>
      <c r="D8" s="56">
        <v>0.02</v>
      </c>
      <c r="E8" s="42">
        <f>F82</f>
        <v>0</v>
      </c>
      <c r="F8" s="66">
        <f>E83</f>
        <v>0</v>
      </c>
      <c r="G8" s="30"/>
      <c r="H8" s="32"/>
    </row>
    <row r="9" spans="1:10" ht="15.75">
      <c r="A9" s="9" t="s">
        <v>38</v>
      </c>
      <c r="B9" s="3"/>
      <c r="C9" s="3"/>
      <c r="D9" s="56">
        <v>0</v>
      </c>
      <c r="E9" s="42">
        <f>F28</f>
        <v>0</v>
      </c>
      <c r="F9" s="10">
        <f>E29</f>
        <v>0.04</v>
      </c>
    </row>
    <row r="10" spans="1:10" ht="16.5" thickBot="1">
      <c r="A10" s="58" t="s">
        <v>40</v>
      </c>
      <c r="B10" s="71"/>
      <c r="C10" s="71"/>
      <c r="D10" s="72">
        <v>5.0000000000000001E-4</v>
      </c>
      <c r="E10" s="73">
        <f>F46</f>
        <v>578.69999999999527</v>
      </c>
      <c r="F10" s="74">
        <f>E47</f>
        <v>99.070000000000007</v>
      </c>
      <c r="G10" s="30"/>
    </row>
    <row r="11" spans="1:10" ht="16.5" thickBot="1">
      <c r="A11" s="93" t="s">
        <v>46</v>
      </c>
      <c r="B11" s="94"/>
      <c r="C11" s="70"/>
      <c r="D11" s="69"/>
      <c r="E11" s="57">
        <f>SUM(E7:E10)</f>
        <v>578.69999999999527</v>
      </c>
      <c r="F11" s="5">
        <f>SUM(F7:F10)</f>
        <v>99.110000000000014</v>
      </c>
      <c r="G11" s="27"/>
      <c r="H11" s="62"/>
    </row>
    <row r="12" spans="1:10" ht="7.5" customHeight="1">
      <c r="I12" s="31"/>
    </row>
    <row r="13" spans="1:10" s="44" customFormat="1" ht="24">
      <c r="A13" s="83" t="s">
        <v>37</v>
      </c>
      <c r="B13" s="83"/>
      <c r="C13" s="83"/>
      <c r="D13" s="83"/>
      <c r="E13" s="83"/>
      <c r="F13" s="83"/>
      <c r="I13" s="1"/>
    </row>
    <row r="14" spans="1:10" ht="3" customHeight="1" thickBot="1">
      <c r="A14" s="82"/>
      <c r="B14" s="82"/>
      <c r="C14" s="82"/>
      <c r="D14" s="82"/>
      <c r="E14" s="82"/>
      <c r="F14" s="82"/>
      <c r="I14" s="44"/>
    </row>
    <row r="15" spans="1:10" ht="32.25" thickBot="1">
      <c r="A15" s="13" t="s">
        <v>14</v>
      </c>
      <c r="B15" s="15" t="s">
        <v>21</v>
      </c>
      <c r="C15" s="15" t="s">
        <v>19</v>
      </c>
      <c r="D15" s="37" t="s">
        <v>18</v>
      </c>
      <c r="E15" s="37" t="s">
        <v>23</v>
      </c>
      <c r="F15" s="15" t="s">
        <v>17</v>
      </c>
    </row>
    <row r="16" spans="1:10" ht="15.75">
      <c r="A16" s="22" t="s">
        <v>44</v>
      </c>
      <c r="B16" s="23"/>
      <c r="C16" s="24"/>
      <c r="D16" s="33"/>
      <c r="E16" s="38"/>
      <c r="F16" s="36">
        <v>0.01</v>
      </c>
      <c r="G16" s="25"/>
      <c r="J16" s="31"/>
    </row>
    <row r="17" spans="1:11" ht="15" customHeight="1">
      <c r="A17" s="7" t="s">
        <v>13</v>
      </c>
      <c r="B17" s="18">
        <f>4000+830</f>
        <v>4830</v>
      </c>
      <c r="C17" s="34">
        <f>0.01+4000+830</f>
        <v>4830.01</v>
      </c>
      <c r="D17" s="34"/>
      <c r="E17" s="17">
        <v>0.03</v>
      </c>
      <c r="F17" s="28">
        <f>F16+B17-C17-D17+E17</f>
        <v>0.03</v>
      </c>
      <c r="G17" s="25" t="s">
        <v>22</v>
      </c>
      <c r="J17" s="31"/>
    </row>
    <row r="18" spans="1:11" ht="15" customHeight="1">
      <c r="A18" s="7" t="s">
        <v>4</v>
      </c>
      <c r="B18" s="18">
        <f>1390-150</f>
        <v>1240</v>
      </c>
      <c r="C18" s="16">
        <f>0.03+330+910</f>
        <v>1240.03</v>
      </c>
      <c r="D18" s="34"/>
      <c r="E18" s="17"/>
      <c r="F18" s="28">
        <f>F17+B18-C18-D18+E18</f>
        <v>0</v>
      </c>
      <c r="G18" s="25" t="s">
        <v>22</v>
      </c>
      <c r="I18" s="78"/>
      <c r="J18" s="31"/>
    </row>
    <row r="19" spans="1:11" ht="15" customHeight="1">
      <c r="A19" s="7" t="s">
        <v>5</v>
      </c>
      <c r="B19" s="18">
        <f>5985.46</f>
        <v>5985.46</v>
      </c>
      <c r="C19" s="16">
        <f>5985.46</f>
        <v>5985.46</v>
      </c>
      <c r="D19" s="34"/>
      <c r="E19" s="17"/>
      <c r="F19" s="28">
        <f t="shared" ref="F19:F28" si="0">F18+B19-C19-D19+E19</f>
        <v>0</v>
      </c>
      <c r="G19" s="25" t="s">
        <v>22</v>
      </c>
      <c r="J19" s="31"/>
    </row>
    <row r="20" spans="1:11" ht="15" customHeight="1">
      <c r="A20" s="7" t="s">
        <v>6</v>
      </c>
      <c r="B20" s="18"/>
      <c r="C20" s="16"/>
      <c r="D20" s="34"/>
      <c r="E20" s="17"/>
      <c r="F20" s="28">
        <f>F19+B20-C20-D20+E20</f>
        <v>0</v>
      </c>
      <c r="G20" s="25" t="s">
        <v>22</v>
      </c>
      <c r="J20" s="31"/>
    </row>
    <row r="21" spans="1:11" ht="15" customHeight="1">
      <c r="A21" s="7" t="s">
        <v>7</v>
      </c>
      <c r="B21" s="18"/>
      <c r="C21" s="18"/>
      <c r="D21" s="34"/>
      <c r="E21" s="17"/>
      <c r="F21" s="28">
        <f t="shared" si="0"/>
        <v>0</v>
      </c>
      <c r="G21" s="25" t="s">
        <v>22</v>
      </c>
      <c r="H21" s="31"/>
      <c r="J21" s="31"/>
      <c r="K21" s="31"/>
    </row>
    <row r="22" spans="1:11" ht="15" customHeight="1">
      <c r="A22" s="7" t="s">
        <v>8</v>
      </c>
      <c r="B22" s="18">
        <f>830+4000+2400</f>
        <v>7230</v>
      </c>
      <c r="C22" s="16">
        <v>7230</v>
      </c>
      <c r="D22" s="34"/>
      <c r="E22" s="17">
        <v>0.01</v>
      </c>
      <c r="F22" s="28">
        <f t="shared" si="0"/>
        <v>0.01</v>
      </c>
      <c r="G22" s="25" t="s">
        <v>22</v>
      </c>
    </row>
    <row r="23" spans="1:11" ht="15" customHeight="1">
      <c r="A23" s="7" t="s">
        <v>9</v>
      </c>
      <c r="B23" s="18"/>
      <c r="C23" s="16">
        <v>0.01</v>
      </c>
      <c r="D23" s="34"/>
      <c r="E23" s="17"/>
      <c r="F23" s="28">
        <f t="shared" si="0"/>
        <v>0</v>
      </c>
      <c r="G23" s="25" t="s">
        <v>22</v>
      </c>
    </row>
    <row r="24" spans="1:11" ht="15" customHeight="1">
      <c r="A24" s="7" t="s">
        <v>10</v>
      </c>
      <c r="B24" s="18"/>
      <c r="C24" s="18"/>
      <c r="D24" s="34"/>
      <c r="E24" s="17"/>
      <c r="F24" s="28">
        <f t="shared" si="0"/>
        <v>0</v>
      </c>
      <c r="G24" s="25" t="s">
        <v>22</v>
      </c>
    </row>
    <row r="25" spans="1:11" ht="15" customHeight="1">
      <c r="A25" s="7" t="s">
        <v>11</v>
      </c>
      <c r="B25" s="18"/>
      <c r="C25" s="16"/>
      <c r="D25" s="34"/>
      <c r="E25" s="17"/>
      <c r="F25" s="28">
        <f t="shared" si="0"/>
        <v>0</v>
      </c>
      <c r="G25" s="25" t="s">
        <v>22</v>
      </c>
    </row>
    <row r="26" spans="1:11" ht="15" customHeight="1">
      <c r="A26" s="7" t="s">
        <v>12</v>
      </c>
      <c r="B26" s="18"/>
      <c r="C26" s="18"/>
      <c r="D26" s="34"/>
      <c r="E26" s="17"/>
      <c r="F26" s="28">
        <f t="shared" si="0"/>
        <v>0</v>
      </c>
      <c r="G26" s="25" t="s">
        <v>22</v>
      </c>
    </row>
    <row r="27" spans="1:11" ht="15" customHeight="1">
      <c r="A27" s="7" t="s">
        <v>1</v>
      </c>
      <c r="B27" s="18"/>
      <c r="C27" s="16"/>
      <c r="D27" s="34"/>
      <c r="E27" s="17"/>
      <c r="F27" s="28">
        <f t="shared" si="0"/>
        <v>0</v>
      </c>
      <c r="G27" s="25" t="s">
        <v>22</v>
      </c>
    </row>
    <row r="28" spans="1:11" ht="16.5" thickBot="1">
      <c r="A28" s="48" t="s">
        <v>47</v>
      </c>
      <c r="B28" s="20"/>
      <c r="C28" s="19"/>
      <c r="D28" s="35"/>
      <c r="E28" s="21"/>
      <c r="F28" s="63">
        <f t="shared" si="0"/>
        <v>0</v>
      </c>
      <c r="G28" s="25" t="s">
        <v>22</v>
      </c>
      <c r="H28" s="6"/>
    </row>
    <row r="29" spans="1:11" ht="16.5" thickBot="1">
      <c r="A29" s="4" t="s">
        <v>15</v>
      </c>
      <c r="B29" s="11">
        <f>SUM(B17:B28)</f>
        <v>19285.46</v>
      </c>
      <c r="C29" s="11">
        <f>SUM(C17:C28)</f>
        <v>19285.509999999998</v>
      </c>
      <c r="D29" s="11">
        <f>SUM(D17:D28)</f>
        <v>0</v>
      </c>
      <c r="E29" s="12">
        <f>SUM(E17:E28)</f>
        <v>0.04</v>
      </c>
      <c r="H29" s="6"/>
    </row>
    <row r="30" spans="1:11" ht="6" customHeight="1"/>
    <row r="31" spans="1:11" ht="24">
      <c r="A31" s="83" t="s">
        <v>42</v>
      </c>
      <c r="B31" s="83"/>
      <c r="C31" s="83"/>
      <c r="D31" s="83"/>
      <c r="E31" s="83"/>
      <c r="F31" s="83"/>
    </row>
    <row r="32" spans="1:11" ht="3" customHeight="1" thickBot="1">
      <c r="A32" s="82"/>
      <c r="B32" s="82"/>
      <c r="C32" s="82"/>
      <c r="D32" s="82"/>
      <c r="E32" s="82"/>
      <c r="F32" s="82"/>
    </row>
    <row r="33" spans="1:8" ht="32.25" thickBot="1">
      <c r="A33" s="13" t="s">
        <v>14</v>
      </c>
      <c r="B33" s="15" t="s">
        <v>21</v>
      </c>
      <c r="C33" s="15" t="s">
        <v>19</v>
      </c>
      <c r="D33" s="14"/>
      <c r="E33" s="37" t="s">
        <v>23</v>
      </c>
      <c r="F33" s="15" t="s">
        <v>17</v>
      </c>
    </row>
    <row r="34" spans="1:8" ht="15.75">
      <c r="A34" s="22" t="s">
        <v>44</v>
      </c>
      <c r="B34" s="23"/>
      <c r="C34" s="24"/>
      <c r="D34" s="33"/>
      <c r="E34" s="38"/>
      <c r="F34" s="36">
        <v>14674.12</v>
      </c>
      <c r="G34" s="25"/>
    </row>
    <row r="35" spans="1:8" ht="15" customHeight="1">
      <c r="A35" s="7" t="s">
        <v>13</v>
      </c>
      <c r="B35" s="18">
        <f>0.01+4000+830</f>
        <v>4830.01</v>
      </c>
      <c r="C35" s="16"/>
      <c r="D35" s="39"/>
      <c r="E35" s="17">
        <v>14.7</v>
      </c>
      <c r="F35" s="28">
        <f t="shared" ref="F35:F46" si="1">F34+B35-C35+E35+D35</f>
        <v>19518.830000000002</v>
      </c>
      <c r="G35" s="25" t="s">
        <v>22</v>
      </c>
    </row>
    <row r="36" spans="1:8" ht="15" customHeight="1">
      <c r="A36" s="7" t="s">
        <v>4</v>
      </c>
      <c r="B36" s="18">
        <f>0.03</f>
        <v>0.03</v>
      </c>
      <c r="C36" s="18">
        <f>1390-150</f>
        <v>1240</v>
      </c>
      <c r="D36" s="39"/>
      <c r="E36" s="17">
        <v>13.59</v>
      </c>
      <c r="F36" s="28">
        <f t="shared" si="1"/>
        <v>18292.45</v>
      </c>
      <c r="G36" s="25" t="s">
        <v>22</v>
      </c>
    </row>
    <row r="37" spans="1:8" ht="15" customHeight="1">
      <c r="A37" s="7" t="s">
        <v>5</v>
      </c>
      <c r="B37" s="18">
        <f>5985.46</f>
        <v>5985.46</v>
      </c>
      <c r="C37" s="16"/>
      <c r="D37" s="39"/>
      <c r="E37" s="17">
        <v>14.87</v>
      </c>
      <c r="F37" s="28">
        <f t="shared" si="1"/>
        <v>24292.78</v>
      </c>
      <c r="G37" s="25" t="s">
        <v>22</v>
      </c>
    </row>
    <row r="38" spans="1:8" ht="15" customHeight="1">
      <c r="A38" s="7" t="s">
        <v>6</v>
      </c>
      <c r="B38" s="18"/>
      <c r="C38" s="16"/>
      <c r="D38" s="39"/>
      <c r="E38" s="17">
        <v>10.210000000000001</v>
      </c>
      <c r="F38" s="28">
        <f t="shared" si="1"/>
        <v>24302.989999999998</v>
      </c>
      <c r="G38" s="25" t="s">
        <v>22</v>
      </c>
    </row>
    <row r="39" spans="1:8" ht="15" customHeight="1">
      <c r="A39" s="7" t="s">
        <v>7</v>
      </c>
      <c r="B39" s="18"/>
      <c r="C39" s="16">
        <v>10000</v>
      </c>
      <c r="D39" s="39"/>
      <c r="E39" s="17">
        <v>11.16</v>
      </c>
      <c r="F39" s="28">
        <f>F38+B39-C39+E39+D39</f>
        <v>14314.149999999998</v>
      </c>
      <c r="G39" s="25" t="s">
        <v>22</v>
      </c>
    </row>
    <row r="40" spans="1:8" ht="15" customHeight="1">
      <c r="A40" s="7" t="s">
        <v>8</v>
      </c>
      <c r="B40" s="18">
        <v>7230</v>
      </c>
      <c r="C40" s="16"/>
      <c r="D40" s="39"/>
      <c r="E40" s="17">
        <v>8.8000000000000007</v>
      </c>
      <c r="F40" s="28">
        <f>F39+B40-C40+E40+D40</f>
        <v>21552.949999999997</v>
      </c>
      <c r="G40" s="25" t="s">
        <v>22</v>
      </c>
    </row>
    <row r="41" spans="1:8" ht="15" customHeight="1">
      <c r="A41" s="7" t="s">
        <v>9</v>
      </c>
      <c r="B41" s="18">
        <v>0.01</v>
      </c>
      <c r="C41" s="16"/>
      <c r="D41" s="39"/>
      <c r="E41" s="17">
        <v>10.98</v>
      </c>
      <c r="F41" s="28">
        <f t="shared" si="1"/>
        <v>21563.939999999995</v>
      </c>
      <c r="G41" s="25" t="s">
        <v>22</v>
      </c>
    </row>
    <row r="42" spans="1:8" ht="15" customHeight="1">
      <c r="A42" s="7" t="s">
        <v>10</v>
      </c>
      <c r="B42" s="18"/>
      <c r="C42" s="16">
        <v>6000</v>
      </c>
      <c r="D42" s="39"/>
      <c r="E42" s="17">
        <v>9.68</v>
      </c>
      <c r="F42" s="28">
        <f t="shared" si="1"/>
        <v>15573.619999999995</v>
      </c>
      <c r="G42" s="25" t="s">
        <v>22</v>
      </c>
    </row>
    <row r="43" spans="1:8" ht="15" customHeight="1">
      <c r="A43" s="7" t="s">
        <v>11</v>
      </c>
      <c r="B43" s="18"/>
      <c r="C43" s="16">
        <v>15000</v>
      </c>
      <c r="D43" s="39"/>
      <c r="E43" s="17">
        <v>4.9000000000000004</v>
      </c>
      <c r="F43" s="28">
        <f t="shared" si="1"/>
        <v>578.51999999999532</v>
      </c>
      <c r="G43" s="25" t="s">
        <v>22</v>
      </c>
    </row>
    <row r="44" spans="1:8" ht="15" customHeight="1">
      <c r="A44" s="7" t="s">
        <v>12</v>
      </c>
      <c r="B44" s="18"/>
      <c r="C44" s="16"/>
      <c r="D44" s="39"/>
      <c r="E44" s="17">
        <v>0.14000000000000001</v>
      </c>
      <c r="F44" s="28">
        <f t="shared" si="1"/>
        <v>578.65999999999531</v>
      </c>
      <c r="G44" s="25" t="s">
        <v>22</v>
      </c>
    </row>
    <row r="45" spans="1:8" ht="15" customHeight="1">
      <c r="A45" s="7" t="s">
        <v>1</v>
      </c>
      <c r="B45" s="18"/>
      <c r="C45" s="16"/>
      <c r="D45" s="39"/>
      <c r="E45" s="17">
        <v>0.02</v>
      </c>
      <c r="F45" s="28">
        <f t="shared" si="1"/>
        <v>578.67999999999529</v>
      </c>
      <c r="G45" s="25" t="s">
        <v>22</v>
      </c>
      <c r="H45" s="53"/>
    </row>
    <row r="46" spans="1:8" ht="16.5" thickBot="1">
      <c r="A46" s="48" t="s">
        <v>47</v>
      </c>
      <c r="B46" s="20"/>
      <c r="C46" s="19"/>
      <c r="D46" s="40"/>
      <c r="E46" s="21">
        <v>0.02</v>
      </c>
      <c r="F46" s="29">
        <f t="shared" si="1"/>
        <v>578.69999999999527</v>
      </c>
      <c r="G46" s="25" t="s">
        <v>22</v>
      </c>
      <c r="H46" s="6"/>
    </row>
    <row r="47" spans="1:8" ht="16.5" thickBot="1">
      <c r="A47" s="4" t="s">
        <v>15</v>
      </c>
      <c r="B47" s="11">
        <f>SUM(B35:B46)</f>
        <v>18045.509999999998</v>
      </c>
      <c r="C47" s="11">
        <f>SUM(C35:C46)</f>
        <v>32240</v>
      </c>
      <c r="D47" s="11">
        <f>SUM(D35:D46)</f>
        <v>0</v>
      </c>
      <c r="E47" s="12">
        <f>SUM(E35:E46)</f>
        <v>99.070000000000007</v>
      </c>
      <c r="F47" s="43"/>
      <c r="G47" s="25"/>
      <c r="H47" s="6"/>
    </row>
    <row r="48" spans="1:8" ht="6" customHeight="1">
      <c r="A48" s="59"/>
      <c r="B48" s="60"/>
      <c r="C48" s="60"/>
      <c r="D48" s="60"/>
      <c r="E48" s="60"/>
      <c r="F48" s="43"/>
    </row>
    <row r="49" spans="1:7" ht="24" hidden="1">
      <c r="A49" s="83" t="s">
        <v>31</v>
      </c>
      <c r="B49" s="83"/>
      <c r="C49" s="83"/>
      <c r="D49" s="83"/>
      <c r="E49" s="83"/>
      <c r="F49" s="83"/>
    </row>
    <row r="50" spans="1:7" ht="3" hidden="1" customHeight="1" thickBot="1">
      <c r="A50" s="82"/>
      <c r="B50" s="82"/>
      <c r="C50" s="82"/>
      <c r="D50" s="82"/>
      <c r="E50" s="82"/>
      <c r="F50" s="82"/>
    </row>
    <row r="51" spans="1:7" ht="32.25" hidden="1" thickBot="1">
      <c r="A51" s="13" t="s">
        <v>14</v>
      </c>
      <c r="B51" s="15" t="s">
        <v>21</v>
      </c>
      <c r="C51" s="15" t="s">
        <v>19</v>
      </c>
      <c r="D51" s="14"/>
      <c r="E51" s="37" t="s">
        <v>23</v>
      </c>
      <c r="F51" s="15" t="s">
        <v>17</v>
      </c>
    </row>
    <row r="52" spans="1:7" ht="15.75" hidden="1">
      <c r="A52" s="22" t="s">
        <v>39</v>
      </c>
      <c r="B52" s="23"/>
      <c r="C52" s="24"/>
      <c r="D52" s="33"/>
      <c r="E52" s="38"/>
      <c r="F52" s="36">
        <v>0</v>
      </c>
      <c r="G52" s="25"/>
    </row>
    <row r="53" spans="1:7" ht="15" hidden="1" customHeight="1">
      <c r="A53" s="7" t="s">
        <v>13</v>
      </c>
      <c r="B53" s="18"/>
      <c r="C53" s="16"/>
      <c r="D53" s="39"/>
      <c r="E53" s="17"/>
      <c r="F53" s="28">
        <f t="shared" ref="F53:F64" si="2">F52+B53-C53+E53+D53</f>
        <v>0</v>
      </c>
      <c r="G53" s="25"/>
    </row>
    <row r="54" spans="1:7" ht="15" hidden="1" customHeight="1">
      <c r="A54" s="7" t="s">
        <v>4</v>
      </c>
      <c r="B54" s="18"/>
      <c r="C54" s="16"/>
      <c r="D54" s="39"/>
      <c r="E54" s="17"/>
      <c r="F54" s="28">
        <f t="shared" si="2"/>
        <v>0</v>
      </c>
      <c r="G54" s="25"/>
    </row>
    <row r="55" spans="1:7" ht="15" hidden="1" customHeight="1">
      <c r="A55" s="7" t="s">
        <v>5</v>
      </c>
      <c r="B55" s="18"/>
      <c r="C55" s="16"/>
      <c r="D55" s="39"/>
      <c r="E55" s="17"/>
      <c r="F55" s="28">
        <f t="shared" si="2"/>
        <v>0</v>
      </c>
      <c r="G55" s="25"/>
    </row>
    <row r="56" spans="1:7" ht="15" hidden="1" customHeight="1">
      <c r="A56" s="7" t="s">
        <v>6</v>
      </c>
      <c r="B56" s="18"/>
      <c r="C56" s="16"/>
      <c r="D56" s="39"/>
      <c r="E56" s="17"/>
      <c r="F56" s="28">
        <f t="shared" si="2"/>
        <v>0</v>
      </c>
      <c r="G56" s="25"/>
    </row>
    <row r="57" spans="1:7" ht="15" hidden="1" customHeight="1">
      <c r="A57" s="7" t="s">
        <v>7</v>
      </c>
      <c r="B57" s="18"/>
      <c r="C57" s="16"/>
      <c r="D57" s="79"/>
      <c r="E57" s="80"/>
      <c r="F57" s="28">
        <f t="shared" si="2"/>
        <v>0</v>
      </c>
      <c r="G57" s="25"/>
    </row>
    <row r="58" spans="1:7" ht="15" hidden="1" customHeight="1">
      <c r="A58" s="7" t="s">
        <v>8</v>
      </c>
      <c r="B58" s="18"/>
      <c r="C58" s="16"/>
      <c r="D58" s="39"/>
      <c r="E58" s="17"/>
      <c r="F58" s="28">
        <f t="shared" si="2"/>
        <v>0</v>
      </c>
      <c r="G58" s="25"/>
    </row>
    <row r="59" spans="1:7" ht="15" hidden="1" customHeight="1">
      <c r="A59" s="7" t="s">
        <v>9</v>
      </c>
      <c r="B59" s="18"/>
      <c r="C59" s="16"/>
      <c r="D59" s="39"/>
      <c r="E59" s="17"/>
      <c r="F59" s="28">
        <f t="shared" si="2"/>
        <v>0</v>
      </c>
      <c r="G59" s="25"/>
    </row>
    <row r="60" spans="1:7" ht="15" hidden="1" customHeight="1">
      <c r="A60" s="7" t="s">
        <v>10</v>
      </c>
      <c r="B60" s="18"/>
      <c r="C60" s="16"/>
      <c r="D60" s="39"/>
      <c r="E60" s="17"/>
      <c r="F60" s="28">
        <f t="shared" si="2"/>
        <v>0</v>
      </c>
      <c r="G60" s="25"/>
    </row>
    <row r="61" spans="1:7" ht="15" hidden="1" customHeight="1">
      <c r="A61" s="7" t="s">
        <v>11</v>
      </c>
      <c r="B61" s="18"/>
      <c r="C61" s="16"/>
      <c r="D61" s="39"/>
      <c r="E61" s="17"/>
      <c r="F61" s="28">
        <f t="shared" si="2"/>
        <v>0</v>
      </c>
      <c r="G61" s="25"/>
    </row>
    <row r="62" spans="1:7" ht="15" hidden="1" customHeight="1">
      <c r="A62" s="7" t="s">
        <v>12</v>
      </c>
      <c r="B62" s="18"/>
      <c r="C62" s="16"/>
      <c r="D62" s="39"/>
      <c r="E62" s="17"/>
      <c r="F62" s="28">
        <f t="shared" si="2"/>
        <v>0</v>
      </c>
      <c r="G62" s="25"/>
    </row>
    <row r="63" spans="1:7" ht="15" hidden="1" customHeight="1">
      <c r="A63" s="7" t="s">
        <v>1</v>
      </c>
      <c r="B63" s="18"/>
      <c r="C63" s="16"/>
      <c r="D63" s="39"/>
      <c r="E63" s="17"/>
      <c r="F63" s="28">
        <f t="shared" si="2"/>
        <v>0</v>
      </c>
      <c r="G63" s="25"/>
    </row>
    <row r="64" spans="1:7" ht="16.5" hidden="1" thickBot="1">
      <c r="A64" s="48" t="s">
        <v>44</v>
      </c>
      <c r="B64" s="20"/>
      <c r="C64" s="19"/>
      <c r="D64" s="40"/>
      <c r="E64" s="21"/>
      <c r="F64" s="29">
        <f t="shared" si="2"/>
        <v>0</v>
      </c>
      <c r="G64" s="25"/>
    </row>
    <row r="65" spans="1:9" ht="16.5" hidden="1" thickBot="1">
      <c r="A65" s="4" t="s">
        <v>15</v>
      </c>
      <c r="B65" s="11">
        <f>SUM(B53:B64)</f>
        <v>0</v>
      </c>
      <c r="C65" s="11">
        <f>SUM(C53:C64)</f>
        <v>0</v>
      </c>
      <c r="D65" s="11">
        <f>SUM(D53:D64)</f>
        <v>0</v>
      </c>
      <c r="E65" s="12">
        <f>SUM(E53:E64)</f>
        <v>0</v>
      </c>
      <c r="F65" s="43"/>
      <c r="G65" s="25"/>
    </row>
    <row r="66" spans="1:9" ht="6" hidden="1" customHeight="1">
      <c r="G66" s="25"/>
    </row>
    <row r="67" spans="1:9" ht="24" hidden="1">
      <c r="A67" s="83" t="s">
        <v>35</v>
      </c>
      <c r="B67" s="83"/>
      <c r="C67" s="83"/>
      <c r="D67" s="83"/>
      <c r="E67" s="83"/>
      <c r="F67" s="83"/>
    </row>
    <row r="68" spans="1:9" ht="3" hidden="1" customHeight="1" thickBot="1"/>
    <row r="69" spans="1:9" ht="32.25" hidden="1" thickBot="1">
      <c r="A69" s="13" t="s">
        <v>14</v>
      </c>
      <c r="B69" s="15" t="s">
        <v>21</v>
      </c>
      <c r="C69" s="15" t="s">
        <v>19</v>
      </c>
      <c r="D69" s="14"/>
      <c r="E69" s="37" t="s">
        <v>23</v>
      </c>
      <c r="F69" s="15" t="s">
        <v>17</v>
      </c>
    </row>
    <row r="70" spans="1:9" ht="15.75" hidden="1">
      <c r="A70" s="22" t="s">
        <v>39</v>
      </c>
      <c r="B70" s="23"/>
      <c r="C70" s="24"/>
      <c r="D70" s="33"/>
      <c r="E70" s="38"/>
      <c r="F70" s="36">
        <v>0</v>
      </c>
      <c r="G70" s="25"/>
    </row>
    <row r="71" spans="1:9" ht="15" hidden="1" customHeight="1">
      <c r="A71" s="7" t="s">
        <v>13</v>
      </c>
      <c r="B71" s="18"/>
      <c r="C71" s="16"/>
      <c r="D71" s="39"/>
      <c r="E71" s="17"/>
      <c r="F71" s="28">
        <f t="shared" ref="F71:F82" si="3">F70+B71-C71+E71+D71</f>
        <v>0</v>
      </c>
      <c r="G71" s="25"/>
    </row>
    <row r="72" spans="1:9" ht="15" hidden="1" customHeight="1">
      <c r="A72" s="7" t="s">
        <v>4</v>
      </c>
      <c r="B72" s="18"/>
      <c r="C72" s="16"/>
      <c r="D72" s="39"/>
      <c r="E72" s="17"/>
      <c r="F72" s="28">
        <f t="shared" si="3"/>
        <v>0</v>
      </c>
      <c r="G72" s="25"/>
    </row>
    <row r="73" spans="1:9" ht="15" hidden="1" customHeight="1">
      <c r="A73" s="7" t="s">
        <v>5</v>
      </c>
      <c r="B73" s="18"/>
      <c r="C73" s="16"/>
      <c r="D73" s="39"/>
      <c r="E73" s="17"/>
      <c r="F73" s="28">
        <f t="shared" si="3"/>
        <v>0</v>
      </c>
      <c r="G73" s="25"/>
      <c r="I73" s="6"/>
    </row>
    <row r="74" spans="1:9" ht="15" hidden="1" customHeight="1">
      <c r="A74" s="7" t="s">
        <v>6</v>
      </c>
      <c r="B74" s="18"/>
      <c r="C74" s="16"/>
      <c r="D74" s="39"/>
      <c r="E74" s="17"/>
      <c r="F74" s="28">
        <f t="shared" si="3"/>
        <v>0</v>
      </c>
      <c r="G74" s="25"/>
      <c r="I74" s="6"/>
    </row>
    <row r="75" spans="1:9" ht="15" hidden="1" customHeight="1">
      <c r="A75" s="7" t="s">
        <v>7</v>
      </c>
      <c r="B75" s="18"/>
      <c r="C75" s="16"/>
      <c r="D75" s="39"/>
      <c r="E75" s="17"/>
      <c r="F75" s="28">
        <f t="shared" si="3"/>
        <v>0</v>
      </c>
      <c r="G75" s="25"/>
      <c r="I75" s="6"/>
    </row>
    <row r="76" spans="1:9" ht="15" hidden="1" customHeight="1">
      <c r="A76" s="7" t="s">
        <v>8</v>
      </c>
      <c r="B76" s="18"/>
      <c r="C76" s="16"/>
      <c r="D76" s="39"/>
      <c r="E76" s="17"/>
      <c r="F76" s="28">
        <f t="shared" si="3"/>
        <v>0</v>
      </c>
      <c r="G76" s="25"/>
      <c r="I76" s="6"/>
    </row>
    <row r="77" spans="1:9" ht="15" hidden="1" customHeight="1">
      <c r="A77" s="7" t="s">
        <v>9</v>
      </c>
      <c r="B77" s="18"/>
      <c r="C77" s="16"/>
      <c r="D77" s="39"/>
      <c r="E77" s="17"/>
      <c r="F77" s="28">
        <f t="shared" si="3"/>
        <v>0</v>
      </c>
      <c r="G77" s="25"/>
      <c r="I77" s="6"/>
    </row>
    <row r="78" spans="1:9" ht="15" hidden="1" customHeight="1">
      <c r="A78" s="7" t="s">
        <v>10</v>
      </c>
      <c r="B78" s="18"/>
      <c r="C78" s="16"/>
      <c r="D78" s="39"/>
      <c r="E78" s="17"/>
      <c r="F78" s="28">
        <f t="shared" si="3"/>
        <v>0</v>
      </c>
      <c r="G78" s="25"/>
      <c r="I78" s="6"/>
    </row>
    <row r="79" spans="1:9" ht="15" hidden="1" customHeight="1">
      <c r="A79" s="7" t="s">
        <v>11</v>
      </c>
      <c r="B79" s="18"/>
      <c r="C79" s="16"/>
      <c r="D79" s="39"/>
      <c r="E79" s="17"/>
      <c r="F79" s="28">
        <f t="shared" si="3"/>
        <v>0</v>
      </c>
      <c r="G79" s="25"/>
      <c r="I79" s="6"/>
    </row>
    <row r="80" spans="1:9" ht="15" hidden="1" customHeight="1">
      <c r="A80" s="7" t="s">
        <v>12</v>
      </c>
      <c r="B80" s="18"/>
      <c r="C80" s="16"/>
      <c r="D80" s="39"/>
      <c r="E80" s="17"/>
      <c r="F80" s="28">
        <f t="shared" si="3"/>
        <v>0</v>
      </c>
      <c r="G80" s="25"/>
      <c r="I80" s="6"/>
    </row>
    <row r="81" spans="1:9" ht="15" hidden="1" customHeight="1">
      <c r="A81" s="7" t="s">
        <v>1</v>
      </c>
      <c r="B81" s="18"/>
      <c r="C81" s="16"/>
      <c r="D81" s="39"/>
      <c r="E81" s="17"/>
      <c r="F81" s="28">
        <f t="shared" si="3"/>
        <v>0</v>
      </c>
      <c r="G81" s="25"/>
      <c r="I81" s="6"/>
    </row>
    <row r="82" spans="1:9" ht="16.5" hidden="1" thickBot="1">
      <c r="A82" s="48" t="s">
        <v>44</v>
      </c>
      <c r="B82" s="20"/>
      <c r="C82" s="19"/>
      <c r="D82" s="40"/>
      <c r="E82" s="21"/>
      <c r="F82" s="29">
        <f t="shared" si="3"/>
        <v>0</v>
      </c>
      <c r="G82" s="25"/>
    </row>
    <row r="83" spans="1:9" ht="16.5" hidden="1" thickBot="1">
      <c r="A83" s="4" t="s">
        <v>15</v>
      </c>
      <c r="B83" s="11">
        <f>SUM(B71:B82)</f>
        <v>0</v>
      </c>
      <c r="C83" s="11">
        <f>SUM(C71:C82)</f>
        <v>0</v>
      </c>
      <c r="D83" s="11">
        <f>SUM(D71:D82)</f>
        <v>0</v>
      </c>
      <c r="E83" s="12">
        <f>SUM(E71:E82)</f>
        <v>0</v>
      </c>
      <c r="F83" s="43"/>
      <c r="G83" s="25"/>
    </row>
    <row r="84" spans="1:9" ht="6" hidden="1" customHeight="1">
      <c r="A84" s="59"/>
      <c r="B84" s="60"/>
      <c r="C84" s="60"/>
      <c r="D84" s="60"/>
      <c r="E84" s="60"/>
      <c r="F84" s="43"/>
      <c r="G84" s="25"/>
    </row>
    <row r="85" spans="1:9" ht="24" customHeight="1">
      <c r="A85" s="83" t="s">
        <v>43</v>
      </c>
      <c r="B85" s="83"/>
      <c r="C85" s="83"/>
      <c r="D85" s="83"/>
      <c r="E85" s="83"/>
      <c r="F85" s="83"/>
      <c r="G85" s="25"/>
    </row>
    <row r="86" spans="1:9" ht="6" customHeight="1" thickBot="1">
      <c r="A86" s="59"/>
      <c r="B86" s="60"/>
      <c r="C86" s="60"/>
      <c r="D86" s="60"/>
      <c r="E86" s="60"/>
      <c r="F86" s="43"/>
      <c r="G86" s="25"/>
    </row>
    <row r="87" spans="1:9" ht="32.25" customHeight="1" thickBot="1">
      <c r="A87" s="13" t="s">
        <v>14</v>
      </c>
      <c r="B87" s="15" t="s">
        <v>28</v>
      </c>
      <c r="C87" s="15" t="s">
        <v>27</v>
      </c>
      <c r="D87" s="14" t="s">
        <v>26</v>
      </c>
      <c r="E87" s="14" t="s">
        <v>24</v>
      </c>
      <c r="F87" s="15" t="s">
        <v>20</v>
      </c>
    </row>
    <row r="88" spans="1:9" ht="15.75">
      <c r="A88" s="45" t="s">
        <v>13</v>
      </c>
      <c r="B88" s="46"/>
      <c r="C88" s="51"/>
      <c r="D88" s="51"/>
      <c r="E88" s="26"/>
      <c r="F88" s="50">
        <f>SUM(B88:E88)</f>
        <v>0</v>
      </c>
      <c r="H88" s="53"/>
    </row>
    <row r="89" spans="1:9" ht="15.75" customHeight="1">
      <c r="A89" s="45" t="s">
        <v>4</v>
      </c>
      <c r="B89" s="46">
        <v>330</v>
      </c>
      <c r="C89" s="51">
        <f>700+100</f>
        <v>800</v>
      </c>
      <c r="D89" s="51">
        <v>110</v>
      </c>
      <c r="E89" s="81"/>
      <c r="F89" s="50">
        <f>SUM(B89:E89)</f>
        <v>1240</v>
      </c>
      <c r="H89" s="53"/>
    </row>
    <row r="90" spans="1:9" ht="15.75" hidden="1" customHeight="1">
      <c r="A90" s="45" t="s">
        <v>5</v>
      </c>
      <c r="B90" s="46"/>
      <c r="C90" s="51"/>
      <c r="D90" s="51"/>
      <c r="E90" s="26"/>
      <c r="F90" s="50">
        <f t="shared" ref="F90:F99" si="4">SUM(B90:E90)</f>
        <v>0</v>
      </c>
      <c r="H90" s="53"/>
    </row>
    <row r="91" spans="1:9" ht="15.75" hidden="1" customHeight="1">
      <c r="A91" s="45" t="s">
        <v>6</v>
      </c>
      <c r="B91" s="46"/>
      <c r="C91" s="51"/>
      <c r="D91" s="51"/>
      <c r="E91" s="26"/>
      <c r="F91" s="50">
        <f t="shared" si="4"/>
        <v>0</v>
      </c>
      <c r="H91" s="53"/>
    </row>
    <row r="92" spans="1:9" ht="15.75" hidden="1" customHeight="1">
      <c r="A92" s="45" t="s">
        <v>7</v>
      </c>
      <c r="B92" s="46"/>
      <c r="C92" s="51"/>
      <c r="D92" s="51"/>
      <c r="E92" s="81"/>
      <c r="F92" s="50">
        <f t="shared" si="4"/>
        <v>0</v>
      </c>
      <c r="H92" s="53"/>
    </row>
    <row r="93" spans="1:9" ht="15.75" hidden="1" customHeight="1">
      <c r="A93" s="45" t="s">
        <v>8</v>
      </c>
      <c r="B93" s="46"/>
      <c r="C93" s="51"/>
      <c r="D93" s="51"/>
      <c r="E93" s="26"/>
      <c r="F93" s="50">
        <f t="shared" si="4"/>
        <v>0</v>
      </c>
      <c r="H93" s="53"/>
    </row>
    <row r="94" spans="1:9" ht="15.75" hidden="1" customHeight="1">
      <c r="A94" s="45" t="s">
        <v>9</v>
      </c>
      <c r="B94" s="46"/>
      <c r="C94" s="51"/>
      <c r="D94" s="51"/>
      <c r="E94" s="26"/>
      <c r="F94" s="50">
        <f t="shared" si="4"/>
        <v>0</v>
      </c>
      <c r="H94" s="53"/>
    </row>
    <row r="95" spans="1:9" ht="15.75" hidden="1" customHeight="1">
      <c r="A95" s="45" t="s">
        <v>10</v>
      </c>
      <c r="B95" s="46"/>
      <c r="C95" s="51"/>
      <c r="D95" s="51"/>
      <c r="E95" s="26"/>
      <c r="F95" s="50">
        <f t="shared" si="4"/>
        <v>0</v>
      </c>
      <c r="G95" s="53"/>
      <c r="H95" s="53"/>
    </row>
    <row r="96" spans="1:9" ht="15.75" hidden="1" customHeight="1">
      <c r="A96" s="45" t="s">
        <v>11</v>
      </c>
      <c r="B96" s="46"/>
      <c r="C96" s="51"/>
      <c r="D96" s="51"/>
      <c r="E96" s="26"/>
      <c r="F96" s="50">
        <f t="shared" si="4"/>
        <v>0</v>
      </c>
      <c r="G96" s="53"/>
      <c r="H96" s="53"/>
      <c r="I96" s="53"/>
    </row>
    <row r="97" spans="1:8" ht="15.75" hidden="1" customHeight="1">
      <c r="A97" s="45" t="s">
        <v>12</v>
      </c>
      <c r="B97" s="46"/>
      <c r="C97" s="51"/>
      <c r="D97" s="51"/>
      <c r="E97" s="26"/>
      <c r="F97" s="50">
        <f t="shared" si="4"/>
        <v>0</v>
      </c>
      <c r="G97" s="53"/>
      <c r="H97" s="53"/>
    </row>
    <row r="98" spans="1:8" ht="15.75" hidden="1" customHeight="1">
      <c r="A98" s="45" t="s">
        <v>1</v>
      </c>
      <c r="B98" s="46"/>
      <c r="C98" s="51"/>
      <c r="D98" s="51"/>
      <c r="E98" s="26"/>
      <c r="F98" s="50">
        <f t="shared" si="4"/>
        <v>0</v>
      </c>
      <c r="G98" s="53"/>
      <c r="H98" s="53"/>
    </row>
    <row r="99" spans="1:8" ht="16.5" thickBot="1">
      <c r="A99" s="48" t="s">
        <v>5</v>
      </c>
      <c r="B99" s="47"/>
      <c r="C99" s="52"/>
      <c r="D99" s="52"/>
      <c r="E99" s="81">
        <v>-5985.46</v>
      </c>
      <c r="F99" s="50">
        <f t="shared" si="4"/>
        <v>-5985.46</v>
      </c>
      <c r="G99" s="61"/>
    </row>
    <row r="100" spans="1:8" ht="16.5" thickBot="1">
      <c r="A100" s="4" t="s">
        <v>20</v>
      </c>
      <c r="B100" s="49">
        <f>SUM(B88:B99)</f>
        <v>330</v>
      </c>
      <c r="C100" s="49">
        <f>SUM(C88:C99)</f>
        <v>800</v>
      </c>
      <c r="D100" s="49">
        <f>SUM(D88:D99)</f>
        <v>110</v>
      </c>
      <c r="E100" s="49">
        <f>SUM(E88:E99)</f>
        <v>-5985.46</v>
      </c>
      <c r="F100" s="68">
        <f>SUM(F88:F99)</f>
        <v>-4745.46</v>
      </c>
    </row>
    <row r="101" spans="1:8" ht="6" customHeight="1"/>
  </sheetData>
  <mergeCells count="10">
    <mergeCell ref="A31:F31"/>
    <mergeCell ref="A49:F49"/>
    <mergeCell ref="A67:F67"/>
    <mergeCell ref="A85:F85"/>
    <mergeCell ref="A2:F2"/>
    <mergeCell ref="A3:F3"/>
    <mergeCell ref="A5:C6"/>
    <mergeCell ref="F5:F6"/>
    <mergeCell ref="A11:B11"/>
    <mergeCell ref="A13:F13"/>
  </mergeCells>
  <printOptions horizontalCentered="1"/>
  <pageMargins left="0.74803149606299213" right="0.27559055118110237" top="0.23" bottom="0.16" header="0.19685039370078741" footer="0.2"/>
  <pageSetup paperSize="9" scale="95" orientation="portrait" horizontalDpi="4294967295" verticalDpi="4294967295" r:id="rId1"/>
  <headerFooter alignWithMargins="0">
    <oddFooter xml:space="preserve">&amp;R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2019_20</vt:lpstr>
      <vt:lpstr>'2019_20'!Print_Area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Stafford</dc:creator>
  <cp:lastModifiedBy>Ray Stafford</cp:lastModifiedBy>
  <cp:lastPrinted>2020-07-04T04:11:56Z</cp:lastPrinted>
  <dcterms:created xsi:type="dcterms:W3CDTF">1999-07-21T05:51:21Z</dcterms:created>
  <dcterms:modified xsi:type="dcterms:W3CDTF">2020-07-04T04:16:47Z</dcterms:modified>
</cp:coreProperties>
</file>