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Z:\Corporation One\Super Fund Folder\audit folder\dk\2021\"/>
    </mc:Choice>
  </mc:AlternateContent>
  <xr:revisionPtr revIDLastSave="0" documentId="8_{1172304E-2D87-4CE9-8EB5-15914285EB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D36" i="1"/>
  <c r="D34" i="1"/>
  <c r="D32" i="1"/>
  <c r="D31" i="1"/>
  <c r="D30" i="1"/>
  <c r="D29" i="1"/>
  <c r="D28" i="1"/>
  <c r="D27" i="1"/>
  <c r="D10" i="1"/>
  <c r="D9" i="1"/>
  <c r="D8" i="1"/>
  <c r="D7" i="1"/>
  <c r="D6" i="1"/>
  <c r="D5" i="1"/>
  <c r="C41" i="1"/>
  <c r="B41" i="1"/>
  <c r="D41" i="1" l="1"/>
  <c r="C19" i="1"/>
  <c r="D16" i="1"/>
  <c r="D14" i="1"/>
  <c r="D12" i="1"/>
  <c r="B19" i="1" l="1"/>
  <c r="D19" i="1"/>
</calcChain>
</file>

<file path=xl/sharedStrings.xml><?xml version="1.0" encoding="utf-8"?>
<sst xmlns="http://schemas.openxmlformats.org/spreadsheetml/2006/main" count="41" uniqueCount="21">
  <si>
    <t>GROSS</t>
  </si>
  <si>
    <t>BODY CORP</t>
  </si>
  <si>
    <t>NET PAID</t>
  </si>
  <si>
    <t>TOTAL</t>
  </si>
  <si>
    <t>RETURNS FOR LOT 18 - DAIL KIM ATF DAIL KIM FAMILY TRUST FOR 2020/21 FINANCIAL YEAR:</t>
  </si>
  <si>
    <t>Q4 - 2020</t>
  </si>
  <si>
    <t>Q1 - 2021</t>
  </si>
  <si>
    <t>Q2 - 2021</t>
  </si>
  <si>
    <t>Q3 - 2020:</t>
  </si>
  <si>
    <t>First</t>
  </si>
  <si>
    <t>Second</t>
  </si>
  <si>
    <t>Witheld $2,100.00</t>
  </si>
  <si>
    <t>Third</t>
  </si>
  <si>
    <t>Fourth</t>
  </si>
  <si>
    <t>From withheld</t>
  </si>
  <si>
    <t>Final</t>
  </si>
  <si>
    <t>Fifth</t>
  </si>
  <si>
    <t>TOTAL 20/21</t>
  </si>
  <si>
    <t>Paid Sept'21</t>
  </si>
  <si>
    <t>Total Gross balances to the annual tax statement</t>
  </si>
  <si>
    <t>RETURNS FOR LOT 179 - Jung Kim, Kon Kim &amp; Dail Kim FOR 2020/21 FINANCIAL YEAR: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</si>
</sst>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  <xf numFmtId="4" fontId="0" fillId="0" borderId="0" xfId="0" applyNumberFormat="1" applyAlignment="1">
      <alignment horizontal="left"/>
    </xf>
    <xf numFmtId="0" fontId="2" fillId="0" borderId="0" xfId="0" applyFon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topLeftCell="A13" workbookViewId="0">
      <selection activeCell="G31" sqref="G31"/>
    </sheetView>
  </sheetViews>
  <sheetFormatPr defaultRowHeight="15" x14ac:dyDescent="0.25"/>
  <cols>
    <col min="1" max="1" width="11.85546875" customWidth="1"/>
    <col min="2" max="5" width="12.7109375" customWidth="1"/>
    <col min="7" max="7" width="10.7109375" bestFit="1" customWidth="1"/>
  </cols>
  <sheetData>
    <row r="1" spans="1:5" x14ac:dyDescent="0.25">
      <c r="A1" s="1" t="s">
        <v>4</v>
      </c>
    </row>
    <row r="3" spans="1:5" x14ac:dyDescent="0.25">
      <c r="B3" s="2" t="s">
        <v>0</v>
      </c>
      <c r="C3" s="2" t="s">
        <v>1</v>
      </c>
      <c r="D3" s="2" t="s">
        <v>2</v>
      </c>
      <c r="E3" s="2"/>
    </row>
    <row r="4" spans="1:5" x14ac:dyDescent="0.25">
      <c r="A4" t="s">
        <v>8</v>
      </c>
      <c r="B4" s="3"/>
      <c r="C4" s="3"/>
      <c r="D4" s="3"/>
      <c r="E4" s="4"/>
    </row>
    <row r="5" spans="1:5" x14ac:dyDescent="0.25">
      <c r="A5" t="s">
        <v>9</v>
      </c>
      <c r="B5" s="3">
        <v>494.99</v>
      </c>
      <c r="C5" s="3">
        <v>422.99</v>
      </c>
      <c r="D5" s="3">
        <f>B5-C5</f>
        <v>72</v>
      </c>
      <c r="E5" s="4"/>
    </row>
    <row r="6" spans="1:5" x14ac:dyDescent="0.25">
      <c r="A6" t="s">
        <v>10</v>
      </c>
      <c r="B6" s="3">
        <v>1926.12</v>
      </c>
      <c r="C6" s="3">
        <v>0</v>
      </c>
      <c r="D6" s="3">
        <f>B6</f>
        <v>1926.12</v>
      </c>
      <c r="E6" s="7" t="s">
        <v>11</v>
      </c>
    </row>
    <row r="7" spans="1:5" x14ac:dyDescent="0.25">
      <c r="A7" t="s">
        <v>12</v>
      </c>
      <c r="B7" s="3">
        <v>750</v>
      </c>
      <c r="C7" s="3">
        <v>422.99</v>
      </c>
      <c r="D7" s="3">
        <f>B7-C7</f>
        <v>327.01</v>
      </c>
      <c r="E7" s="7" t="s">
        <v>14</v>
      </c>
    </row>
    <row r="8" spans="1:5" x14ac:dyDescent="0.25">
      <c r="A8" t="s">
        <v>13</v>
      </c>
      <c r="B8" s="3">
        <v>600</v>
      </c>
      <c r="C8" s="3">
        <v>0</v>
      </c>
      <c r="D8" s="3">
        <f>B8</f>
        <v>600</v>
      </c>
      <c r="E8" s="7" t="s">
        <v>14</v>
      </c>
    </row>
    <row r="9" spans="1:5" x14ac:dyDescent="0.25">
      <c r="A9" t="s">
        <v>16</v>
      </c>
      <c r="B9" s="3">
        <v>750</v>
      </c>
      <c r="C9" s="3">
        <v>422.9</v>
      </c>
      <c r="D9" s="3">
        <f>B9-C9</f>
        <v>327.10000000000002</v>
      </c>
      <c r="E9" s="7" t="s">
        <v>14</v>
      </c>
    </row>
    <row r="10" spans="1:5" x14ac:dyDescent="0.25">
      <c r="A10" t="s">
        <v>15</v>
      </c>
      <c r="B10" s="3">
        <v>2731.23</v>
      </c>
      <c r="C10" s="3">
        <v>0</v>
      </c>
      <c r="D10" s="3">
        <f>B10-C10</f>
        <v>2731.23</v>
      </c>
      <c r="E10" s="7"/>
    </row>
    <row r="11" spans="1:5" x14ac:dyDescent="0.25">
      <c r="B11" s="3"/>
      <c r="C11" s="3"/>
      <c r="D11" s="3"/>
      <c r="E11" s="7"/>
    </row>
    <row r="12" spans="1:5" x14ac:dyDescent="0.25">
      <c r="A12" t="s">
        <v>5</v>
      </c>
      <c r="B12" s="3">
        <v>580.62</v>
      </c>
      <c r="C12" s="3">
        <v>0</v>
      </c>
      <c r="D12" s="3">
        <f>B12-C12</f>
        <v>580.62</v>
      </c>
      <c r="E12" s="4"/>
    </row>
    <row r="13" spans="1:5" x14ac:dyDescent="0.25">
      <c r="B13" s="3"/>
      <c r="C13" s="3"/>
      <c r="D13" s="3"/>
      <c r="E13" s="3"/>
    </row>
    <row r="14" spans="1:5" x14ac:dyDescent="0.25">
      <c r="A14" t="s">
        <v>6</v>
      </c>
      <c r="B14" s="3">
        <v>1630.08</v>
      </c>
      <c r="C14" s="3">
        <v>422.16</v>
      </c>
      <c r="D14" s="3">
        <f>B14-C14</f>
        <v>1207.9199999999998</v>
      </c>
      <c r="E14" s="3"/>
    </row>
    <row r="15" spans="1:5" x14ac:dyDescent="0.25">
      <c r="B15" s="3"/>
      <c r="C15" s="3"/>
      <c r="D15" s="3"/>
      <c r="E15" s="4"/>
    </row>
    <row r="16" spans="1:5" x14ac:dyDescent="0.25">
      <c r="A16" t="s">
        <v>7</v>
      </c>
      <c r="B16" s="3">
        <v>1180</v>
      </c>
      <c r="C16" s="3">
        <v>0</v>
      </c>
      <c r="D16" s="3">
        <f>B16-C16</f>
        <v>1180</v>
      </c>
      <c r="E16" s="7" t="s">
        <v>18</v>
      </c>
    </row>
    <row r="17" spans="1:7" x14ac:dyDescent="0.25">
      <c r="B17" s="5"/>
      <c r="C17" s="5"/>
      <c r="D17" s="5"/>
      <c r="E17" s="4"/>
    </row>
    <row r="18" spans="1:7" x14ac:dyDescent="0.25">
      <c r="B18" s="3"/>
      <c r="C18" s="3"/>
      <c r="D18" s="3"/>
      <c r="E18" s="3"/>
    </row>
    <row r="19" spans="1:7" x14ac:dyDescent="0.25">
      <c r="A19" s="1" t="s">
        <v>17</v>
      </c>
      <c r="B19" s="6">
        <f>SUM(B4:B17)</f>
        <v>10643.04</v>
      </c>
      <c r="C19" s="6">
        <f t="shared" ref="C19:D19" si="0">SUM(C4:C17)</f>
        <v>1691.0400000000002</v>
      </c>
      <c r="D19" s="6">
        <f t="shared" si="0"/>
        <v>8952</v>
      </c>
      <c r="E19" s="3"/>
    </row>
    <row r="20" spans="1:7" x14ac:dyDescent="0.25">
      <c r="A20" s="8" t="s">
        <v>19</v>
      </c>
      <c r="B20" s="3"/>
      <c r="C20" s="3"/>
      <c r="D20" s="3"/>
      <c r="E20" s="3"/>
    </row>
    <row r="21" spans="1:7" x14ac:dyDescent="0.25">
      <c r="A21" s="8"/>
      <c r="B21" s="3"/>
      <c r="C21" s="3"/>
      <c r="D21" s="3"/>
      <c r="E21" s="3"/>
    </row>
    <row r="22" spans="1:7" x14ac:dyDescent="0.25">
      <c r="B22" s="3"/>
      <c r="C22" s="3"/>
      <c r="D22" s="3"/>
      <c r="E22" s="3"/>
    </row>
    <row r="23" spans="1:7" x14ac:dyDescent="0.25">
      <c r="A23" s="1" t="s">
        <v>20</v>
      </c>
      <c r="B23" s="3"/>
      <c r="C23" s="3"/>
      <c r="D23" s="3"/>
      <c r="E23" s="3"/>
    </row>
    <row r="24" spans="1:7" x14ac:dyDescent="0.25">
      <c r="A24" s="1"/>
      <c r="B24" s="3"/>
      <c r="C24" s="3"/>
      <c r="D24" s="3"/>
      <c r="E24" s="3"/>
    </row>
    <row r="25" spans="1:7" x14ac:dyDescent="0.25">
      <c r="B25" s="2" t="s">
        <v>0</v>
      </c>
      <c r="C25" s="2" t="s">
        <v>1</v>
      </c>
      <c r="D25" s="2" t="s">
        <v>2</v>
      </c>
      <c r="E25" s="2"/>
    </row>
    <row r="26" spans="1:7" x14ac:dyDescent="0.25">
      <c r="A26" t="s">
        <v>8</v>
      </c>
      <c r="B26" s="3"/>
      <c r="C26" s="3"/>
      <c r="D26" s="3"/>
      <c r="E26" s="4"/>
    </row>
    <row r="27" spans="1:7" x14ac:dyDescent="0.25">
      <c r="A27" t="s">
        <v>9</v>
      </c>
      <c r="B27" s="3">
        <v>494.99</v>
      </c>
      <c r="C27" s="3">
        <v>422.99</v>
      </c>
      <c r="D27" s="3">
        <f>B27-C27</f>
        <v>72</v>
      </c>
      <c r="E27" s="4"/>
      <c r="G27" s="9">
        <v>44123</v>
      </c>
    </row>
    <row r="28" spans="1:7" x14ac:dyDescent="0.25">
      <c r="A28" t="s">
        <v>10</v>
      </c>
      <c r="B28" s="3">
        <v>1926.12</v>
      </c>
      <c r="C28" s="3">
        <v>0</v>
      </c>
      <c r="D28" s="3">
        <f>B28</f>
        <v>1926.12</v>
      </c>
      <c r="E28" s="7" t="s">
        <v>11</v>
      </c>
      <c r="G28" s="9">
        <v>44147</v>
      </c>
    </row>
    <row r="29" spans="1:7" x14ac:dyDescent="0.25">
      <c r="A29" t="s">
        <v>12</v>
      </c>
      <c r="B29" s="3">
        <v>750</v>
      </c>
      <c r="C29" s="3">
        <v>422.99</v>
      </c>
      <c r="D29" s="3">
        <f>B29-C29</f>
        <v>327.01</v>
      </c>
      <c r="E29" s="7" t="s">
        <v>14</v>
      </c>
      <c r="G29" s="9">
        <v>44215</v>
      </c>
    </row>
    <row r="30" spans="1:7" x14ac:dyDescent="0.25">
      <c r="A30" t="s">
        <v>13</v>
      </c>
      <c r="B30" s="3">
        <v>600</v>
      </c>
      <c r="C30" s="3">
        <v>0</v>
      </c>
      <c r="D30" s="3">
        <f>B30</f>
        <v>600</v>
      </c>
      <c r="E30" s="7" t="s">
        <v>14</v>
      </c>
      <c r="G30" s="9">
        <v>44306</v>
      </c>
    </row>
    <row r="31" spans="1:7" x14ac:dyDescent="0.25">
      <c r="A31" t="s">
        <v>16</v>
      </c>
      <c r="B31" s="3">
        <v>750</v>
      </c>
      <c r="C31" s="3">
        <v>422.9</v>
      </c>
      <c r="D31" s="3">
        <f>B31-C31</f>
        <v>327.10000000000002</v>
      </c>
      <c r="E31" s="7" t="s">
        <v>14</v>
      </c>
      <c r="G31" s="9"/>
    </row>
    <row r="32" spans="1:7" x14ac:dyDescent="0.25">
      <c r="A32" t="s">
        <v>15</v>
      </c>
      <c r="B32" s="3">
        <v>2731.23</v>
      </c>
      <c r="C32" s="3">
        <v>0</v>
      </c>
      <c r="D32" s="3">
        <f>B32-C32</f>
        <v>2731.23</v>
      </c>
      <c r="E32" s="7"/>
    </row>
    <row r="33" spans="1:7" x14ac:dyDescent="0.25">
      <c r="B33" s="3"/>
      <c r="C33" s="3"/>
      <c r="D33" s="3"/>
      <c r="E33" s="7"/>
    </row>
    <row r="34" spans="1:7" x14ac:dyDescent="0.25">
      <c r="A34" t="s">
        <v>5</v>
      </c>
      <c r="B34" s="3">
        <v>580.62</v>
      </c>
      <c r="C34" s="3">
        <v>0</v>
      </c>
      <c r="D34" s="3">
        <f>B34-C34</f>
        <v>580.62</v>
      </c>
      <c r="E34" s="4"/>
      <c r="G34" s="9">
        <v>44214</v>
      </c>
    </row>
    <row r="35" spans="1:7" x14ac:dyDescent="0.25">
      <c r="B35" s="3"/>
      <c r="C35" s="3"/>
      <c r="D35" s="3"/>
      <c r="E35" s="3"/>
    </row>
    <row r="36" spans="1:7" x14ac:dyDescent="0.25">
      <c r="A36" t="s">
        <v>6</v>
      </c>
      <c r="B36" s="3">
        <v>1630.08</v>
      </c>
      <c r="C36" s="3">
        <v>422.16</v>
      </c>
      <c r="D36" s="3">
        <f>B36-C36</f>
        <v>1207.9199999999998</v>
      </c>
      <c r="E36" s="3"/>
      <c r="G36" s="9">
        <v>44306</v>
      </c>
    </row>
    <row r="37" spans="1:7" x14ac:dyDescent="0.25">
      <c r="B37" s="3"/>
      <c r="C37" s="3"/>
      <c r="D37" s="3"/>
      <c r="E37" s="4"/>
    </row>
    <row r="38" spans="1:7" x14ac:dyDescent="0.25">
      <c r="A38" t="s">
        <v>7</v>
      </c>
      <c r="B38" s="3">
        <v>1180</v>
      </c>
      <c r="C38" s="3">
        <v>0</v>
      </c>
      <c r="D38" s="3">
        <f>B38-C38</f>
        <v>1180</v>
      </c>
      <c r="E38" s="7" t="s">
        <v>18</v>
      </c>
    </row>
    <row r="39" spans="1:7" x14ac:dyDescent="0.25">
      <c r="B39" s="5"/>
      <c r="C39" s="5"/>
      <c r="D39" s="5"/>
      <c r="E39" s="4"/>
    </row>
    <row r="40" spans="1:7" x14ac:dyDescent="0.25">
      <c r="B40" s="3"/>
      <c r="C40" s="3"/>
      <c r="D40" s="3"/>
      <c r="E40" s="3"/>
    </row>
    <row r="41" spans="1:7" x14ac:dyDescent="0.25">
      <c r="A41" s="1" t="s">
        <v>3</v>
      </c>
      <c r="B41" s="6">
        <f>SUM(B26:B39)</f>
        <v>10643.04</v>
      </c>
      <c r="C41" s="6">
        <f>SUM(C26:C39)</f>
        <v>1691.0400000000002</v>
      </c>
      <c r="D41" s="6">
        <f>SUM(D26:D39)</f>
        <v>8952</v>
      </c>
      <c r="E41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ACCOR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MERCURE Gold Coast Resort GL</dc:creator>
  <cp:lastModifiedBy>Peter Ryan</cp:lastModifiedBy>
  <dcterms:created xsi:type="dcterms:W3CDTF">2021-12-03T02:08:26Z</dcterms:created>
  <dcterms:modified xsi:type="dcterms:W3CDTF">2022-02-07T02:21:03Z</dcterms:modified>
</cp:coreProperties>
</file>