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8195" windowHeight="72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9" i="1" l="1"/>
  <c r="H18" i="1"/>
  <c r="G18" i="1"/>
  <c r="H9" i="1"/>
  <c r="G8" i="1"/>
  <c r="G9" i="1"/>
  <c r="G10" i="1"/>
  <c r="G11" i="1"/>
  <c r="G12" i="1"/>
  <c r="G13" i="1"/>
  <c r="G14" i="1"/>
  <c r="G15" i="1"/>
  <c r="G16" i="1"/>
  <c r="G17" i="1"/>
  <c r="G7" i="1"/>
  <c r="H8" i="1"/>
  <c r="H10" i="1"/>
  <c r="H11" i="1"/>
  <c r="H12" i="1"/>
  <c r="H13" i="1"/>
  <c r="H14" i="1"/>
  <c r="H15" i="1"/>
  <c r="H16" i="1"/>
  <c r="H17" i="1"/>
  <c r="H7" i="1"/>
</calcChain>
</file>

<file path=xl/sharedStrings.xml><?xml version="1.0" encoding="utf-8"?>
<sst xmlns="http://schemas.openxmlformats.org/spreadsheetml/2006/main" count="36" uniqueCount="36">
  <si>
    <t>The Cross Family Superannuation Fund</t>
  </si>
  <si>
    <t>Shares in Listed Companies (Australian)</t>
  </si>
  <si>
    <t>2017/18 Movements</t>
  </si>
  <si>
    <t>Code</t>
  </si>
  <si>
    <t>Company</t>
  </si>
  <si>
    <t>Units Bought</t>
  </si>
  <si>
    <t>Dividend Reinvestment Purchases</t>
  </si>
  <si>
    <t>Units Sold</t>
  </si>
  <si>
    <t>Units Held at 30 June 2018</t>
  </si>
  <si>
    <t>Market Price</t>
  </si>
  <si>
    <t>Market Value</t>
  </si>
  <si>
    <t>A2M</t>
  </si>
  <si>
    <t>ANN</t>
  </si>
  <si>
    <t>ANZ</t>
  </si>
  <si>
    <t>CBA</t>
  </si>
  <si>
    <t>CSL</t>
  </si>
  <si>
    <t>CWN</t>
  </si>
  <si>
    <t>GXY</t>
  </si>
  <si>
    <t>MQG</t>
  </si>
  <si>
    <t>NAB</t>
  </si>
  <si>
    <t>S32</t>
  </si>
  <si>
    <t>SUN</t>
  </si>
  <si>
    <t>The A2 Milk Company</t>
  </si>
  <si>
    <t>Ansell Limited</t>
  </si>
  <si>
    <t>ANZ Banking Grp Ltd</t>
  </si>
  <si>
    <t>Commonwealth Bank</t>
  </si>
  <si>
    <t>CSL Limited</t>
  </si>
  <si>
    <t>Crown Resorts Ltd</t>
  </si>
  <si>
    <t>Galaxy Resources</t>
  </si>
  <si>
    <t>Macquarie Grp Ltd</t>
  </si>
  <si>
    <t>National Australia Bank</t>
  </si>
  <si>
    <t>South32 Limited</t>
  </si>
  <si>
    <t>Suncorp Grp Ltd</t>
  </si>
  <si>
    <t>Opening Bal 01 July 2017</t>
  </si>
  <si>
    <t>KGN</t>
  </si>
  <si>
    <t>Kogan.com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</si>
</sst>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abSelected="1" workbookViewId="0">
      <selection activeCell="I8" sqref="I8"/>
    </sheetView>
  </sheetViews>
  <sheetFormatPr defaultRowHeight="15" x14ac:dyDescent="0.25"/>
  <cols>
    <col min="2" max="2" width="22" bestFit="1" customWidth="1"/>
    <col min="3" max="3" width="23.85546875" bestFit="1" customWidth="1"/>
    <col min="4" max="4" width="14.7109375" customWidth="1"/>
    <col min="5" max="5" width="16.42578125" customWidth="1"/>
    <col min="6" max="6" width="13.7109375" customWidth="1"/>
    <col min="7" max="7" width="15.140625" customWidth="1"/>
    <col min="8" max="8" width="12.140625" bestFit="1" customWidth="1"/>
    <col min="9" max="9" width="15.5703125" customWidth="1"/>
  </cols>
  <sheetData>
    <row r="1" spans="1:9" s="1" customFormat="1" x14ac:dyDescent="0.25">
      <c r="A1" s="1" t="s">
        <v>0</v>
      </c>
    </row>
    <row r="2" spans="1:9" s="1" customFormat="1" x14ac:dyDescent="0.25">
      <c r="A2" s="1" t="s">
        <v>1</v>
      </c>
    </row>
    <row r="3" spans="1:9" s="1" customFormat="1" x14ac:dyDescent="0.25">
      <c r="A3" s="1" t="s">
        <v>2</v>
      </c>
    </row>
    <row r="5" spans="1:9" s="2" customFormat="1" ht="30" customHeight="1" x14ac:dyDescent="0.25">
      <c r="A5" s="2" t="s">
        <v>3</v>
      </c>
      <c r="B5" s="2" t="s">
        <v>4</v>
      </c>
      <c r="C5" s="2" t="s">
        <v>33</v>
      </c>
      <c r="D5" s="2" t="s">
        <v>5</v>
      </c>
      <c r="E5" s="2" t="s">
        <v>6</v>
      </c>
      <c r="F5" s="2" t="s">
        <v>7</v>
      </c>
      <c r="G5" s="2" t="s">
        <v>8</v>
      </c>
      <c r="H5" s="2" t="s">
        <v>9</v>
      </c>
      <c r="I5" s="2" t="s">
        <v>10</v>
      </c>
    </row>
    <row r="7" spans="1:9" x14ac:dyDescent="0.25">
      <c r="A7" t="s">
        <v>11</v>
      </c>
      <c r="B7" t="s">
        <v>22</v>
      </c>
      <c r="C7">
        <v>1200</v>
      </c>
      <c r="D7">
        <v>0</v>
      </c>
      <c r="E7">
        <v>0</v>
      </c>
      <c r="F7">
        <v>0</v>
      </c>
      <c r="G7">
        <f>C7+D7+E7-F7</f>
        <v>1200</v>
      </c>
      <c r="H7">
        <f>I7/G7</f>
        <v>10.52</v>
      </c>
      <c r="I7">
        <v>12624</v>
      </c>
    </row>
    <row r="8" spans="1:9" x14ac:dyDescent="0.25">
      <c r="A8" t="s">
        <v>12</v>
      </c>
      <c r="B8" t="s">
        <v>23</v>
      </c>
      <c r="C8">
        <v>40</v>
      </c>
      <c r="D8">
        <v>0</v>
      </c>
      <c r="E8">
        <v>0</v>
      </c>
      <c r="F8">
        <v>0</v>
      </c>
      <c r="G8">
        <f t="shared" ref="G8:G18" si="0">C8+D8+E8-F8</f>
        <v>40</v>
      </c>
      <c r="H8">
        <f t="shared" ref="H8:H18" si="1">I8/G8</f>
        <v>27.189999999999998</v>
      </c>
      <c r="I8">
        <v>1087.5999999999999</v>
      </c>
    </row>
    <row r="9" spans="1:9" x14ac:dyDescent="0.25">
      <c r="A9" t="s">
        <v>13</v>
      </c>
      <c r="B9" t="s">
        <v>24</v>
      </c>
      <c r="C9">
        <v>100</v>
      </c>
      <c r="D9">
        <v>0</v>
      </c>
      <c r="E9">
        <v>0</v>
      </c>
      <c r="F9">
        <v>100</v>
      </c>
      <c r="G9">
        <f t="shared" si="0"/>
        <v>0</v>
      </c>
      <c r="H9" t="e">
        <f>I9/G9</f>
        <v>#DIV/0!</v>
      </c>
      <c r="I9">
        <v>0</v>
      </c>
    </row>
    <row r="10" spans="1:9" x14ac:dyDescent="0.25">
      <c r="A10" t="s">
        <v>14</v>
      </c>
      <c r="B10" t="s">
        <v>25</v>
      </c>
      <c r="C10">
        <v>122</v>
      </c>
      <c r="D10">
        <v>0</v>
      </c>
      <c r="E10">
        <v>0</v>
      </c>
      <c r="F10">
        <v>122</v>
      </c>
      <c r="G10">
        <f t="shared" si="0"/>
        <v>0</v>
      </c>
      <c r="H10" t="e">
        <f t="shared" si="1"/>
        <v>#DIV/0!</v>
      </c>
      <c r="I10">
        <v>0</v>
      </c>
    </row>
    <row r="11" spans="1:9" x14ac:dyDescent="0.25">
      <c r="A11" t="s">
        <v>15</v>
      </c>
      <c r="B11" t="s">
        <v>26</v>
      </c>
      <c r="C11">
        <v>50</v>
      </c>
      <c r="D11">
        <v>0</v>
      </c>
      <c r="E11">
        <v>0</v>
      </c>
      <c r="F11">
        <v>0</v>
      </c>
      <c r="G11">
        <f t="shared" si="0"/>
        <v>50</v>
      </c>
      <c r="H11">
        <f t="shared" si="1"/>
        <v>192.62</v>
      </c>
      <c r="I11">
        <v>9631</v>
      </c>
    </row>
    <row r="12" spans="1:9" x14ac:dyDescent="0.25">
      <c r="A12" t="s">
        <v>16</v>
      </c>
      <c r="B12" t="s">
        <v>27</v>
      </c>
      <c r="C12">
        <v>120</v>
      </c>
      <c r="D12">
        <v>0</v>
      </c>
      <c r="E12">
        <v>0</v>
      </c>
      <c r="F12">
        <v>120</v>
      </c>
      <c r="G12">
        <f t="shared" si="0"/>
        <v>0</v>
      </c>
      <c r="H12" t="e">
        <f t="shared" si="1"/>
        <v>#DIV/0!</v>
      </c>
      <c r="I12">
        <v>0</v>
      </c>
    </row>
    <row r="13" spans="1:9" x14ac:dyDescent="0.25">
      <c r="A13" t="s">
        <v>17</v>
      </c>
      <c r="B13" t="s">
        <v>28</v>
      </c>
      <c r="C13">
        <v>400</v>
      </c>
      <c r="D13">
        <v>0</v>
      </c>
      <c r="E13">
        <v>0</v>
      </c>
      <c r="F13">
        <v>0</v>
      </c>
      <c r="G13">
        <f t="shared" si="0"/>
        <v>400</v>
      </c>
      <c r="H13">
        <f t="shared" si="1"/>
        <v>3.03</v>
      </c>
      <c r="I13">
        <v>1212</v>
      </c>
    </row>
    <row r="14" spans="1:9" x14ac:dyDescent="0.25">
      <c r="A14" t="s">
        <v>18</v>
      </c>
      <c r="B14" t="s">
        <v>29</v>
      </c>
      <c r="C14">
        <v>15</v>
      </c>
      <c r="D14">
        <v>0</v>
      </c>
      <c r="E14">
        <v>1</v>
      </c>
      <c r="F14">
        <v>0</v>
      </c>
      <c r="G14">
        <f t="shared" si="0"/>
        <v>16</v>
      </c>
      <c r="H14">
        <f t="shared" si="1"/>
        <v>123.65</v>
      </c>
      <c r="I14">
        <v>1978.4</v>
      </c>
    </row>
    <row r="15" spans="1:9" x14ac:dyDescent="0.25">
      <c r="A15" t="s">
        <v>19</v>
      </c>
      <c r="B15" t="s">
        <v>30</v>
      </c>
      <c r="C15">
        <v>85</v>
      </c>
      <c r="D15">
        <v>0</v>
      </c>
      <c r="E15">
        <v>5</v>
      </c>
      <c r="F15">
        <v>90</v>
      </c>
      <c r="G15">
        <f t="shared" si="0"/>
        <v>0</v>
      </c>
      <c r="H15" t="e">
        <f t="shared" si="1"/>
        <v>#DIV/0!</v>
      </c>
      <c r="I15">
        <v>0</v>
      </c>
    </row>
    <row r="16" spans="1:9" x14ac:dyDescent="0.25">
      <c r="A16" t="s">
        <v>20</v>
      </c>
      <c r="B16" t="s">
        <v>31</v>
      </c>
      <c r="C16">
        <v>100</v>
      </c>
      <c r="D16">
        <v>0</v>
      </c>
      <c r="E16">
        <v>0</v>
      </c>
      <c r="F16">
        <v>0</v>
      </c>
      <c r="G16">
        <f t="shared" si="0"/>
        <v>100</v>
      </c>
      <c r="H16">
        <f t="shared" si="1"/>
        <v>3.61</v>
      </c>
      <c r="I16">
        <v>361</v>
      </c>
    </row>
    <row r="17" spans="1:9" x14ac:dyDescent="0.25">
      <c r="A17" t="s">
        <v>21</v>
      </c>
      <c r="B17" t="s">
        <v>32</v>
      </c>
      <c r="C17">
        <v>213</v>
      </c>
      <c r="D17">
        <v>0</v>
      </c>
      <c r="E17">
        <v>13</v>
      </c>
      <c r="F17">
        <v>0</v>
      </c>
      <c r="G17">
        <f t="shared" si="0"/>
        <v>226</v>
      </c>
      <c r="H17">
        <f t="shared" si="1"/>
        <v>14.59</v>
      </c>
      <c r="I17">
        <v>3297.34</v>
      </c>
    </row>
    <row r="18" spans="1:9" x14ac:dyDescent="0.25">
      <c r="A18" t="s">
        <v>34</v>
      </c>
      <c r="B18" t="s">
        <v>35</v>
      </c>
      <c r="C18">
        <v>0</v>
      </c>
      <c r="D18">
        <v>2000</v>
      </c>
      <c r="E18">
        <v>0</v>
      </c>
      <c r="F18">
        <v>0</v>
      </c>
      <c r="G18">
        <f t="shared" si="0"/>
        <v>2000</v>
      </c>
      <c r="H18">
        <f t="shared" si="1"/>
        <v>6.82</v>
      </c>
      <c r="I18">
        <v>13640</v>
      </c>
    </row>
    <row r="19" spans="1:9" x14ac:dyDescent="0.25">
      <c r="I19">
        <f>SUM(I7:I18)</f>
        <v>43831.34</v>
      </c>
    </row>
  </sheetData>
  <pageMargins left="0.7" right="0.7" top="0.75" bottom="0.75" header="0.3" footer="0.3"/>
  <pageSetup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Evans</dc:creator>
  <cp:lastModifiedBy>Andrew Evans</cp:lastModifiedBy>
  <cp:lastPrinted>2019-04-02T00:27:34Z</cp:lastPrinted>
  <dcterms:created xsi:type="dcterms:W3CDTF">2019-03-28T00:42:22Z</dcterms:created>
  <dcterms:modified xsi:type="dcterms:W3CDTF">2019-04-02T01:09:15Z</dcterms:modified>
</cp:coreProperties>
</file>