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luechipsuper.sharepoint.com/Shared Documents/Clients - SMSF Accounting/Michael &amp; Yvonne Woods Super Fund (closing)/2024/"/>
    </mc:Choice>
  </mc:AlternateContent>
  <xr:revisionPtr revIDLastSave="27" documentId="8_{0D1F7658-6AE8-45A1-AB77-D54769B74133}" xr6:coauthVersionLast="47" xr6:coauthVersionMax="47" xr10:uidLastSave="{1CA40ADA-30DC-4827-A7E5-3BC91B8967D9}"/>
  <bookViews>
    <workbookView xWindow="-120" yWindow="-120" windowWidth="29040" windowHeight="15840" xr2:uid="{6BB1968E-ACDA-4596-B956-40BD91E3CFF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E16" i="1" s="1"/>
  <c r="E18" i="1" l="1"/>
  <c r="E23" i="1" s="1"/>
  <c r="E24" i="1" s="1"/>
  <c r="E26" i="1" s="1"/>
</calcChain>
</file>

<file path=xl/sharedStrings.xml><?xml version="1.0" encoding="utf-8"?>
<sst xmlns="http://schemas.openxmlformats.org/spreadsheetml/2006/main" count="16" uniqueCount="16">
  <si>
    <t>MICHAEL &amp; YVONNE WOODS SUPERANNUATION FUND</t>
  </si>
  <si>
    <t>Bank Balance as of 20/11/2023</t>
  </si>
  <si>
    <t>Wind up fee</t>
  </si>
  <si>
    <t xml:space="preserve">TOTAL TO  BE DISTRIBUTED TO MEMBERS </t>
  </si>
  <si>
    <t>First $14, 000 to Yvonne</t>
  </si>
  <si>
    <t>TOTAL AMOUNTS TO BE DISTRIBUTED</t>
  </si>
  <si>
    <t>Yvonne</t>
  </si>
  <si>
    <t>Michael</t>
  </si>
  <si>
    <t>Yvonne $40% of balance</t>
  </si>
  <si>
    <t>($274,605.92*40%)</t>
  </si>
  <si>
    <t>($109,842.37+$14,000)</t>
  </si>
  <si>
    <t>Outstanding balance</t>
  </si>
  <si>
    <t>Audit (final)</t>
  </si>
  <si>
    <t>ATO tax payment (final tax return)</t>
  </si>
  <si>
    <t>ASIC trustee company de-registration fee</t>
  </si>
  <si>
    <t xml:space="preserve">Less  SMSF fees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</si>
</sst>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8" fontId="0" fillId="0" borderId="0" xfId="0" applyNumberFormat="1"/>
    <xf numFmtId="6" fontId="0" fillId="0" borderId="0" xfId="0" applyNumberFormat="1"/>
    <xf numFmtId="44" fontId="0" fillId="0" borderId="0" xfId="0" applyNumberFormat="1"/>
    <xf numFmtId="8" fontId="0" fillId="0" borderId="1" xfId="0" applyNumberForma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8" fontId="0" fillId="0" borderId="6" xfId="0" applyNumberFormat="1" applyBorder="1"/>
    <xf numFmtId="0" fontId="0" fillId="0" borderId="7" xfId="0" applyBorder="1"/>
    <xf numFmtId="0" fontId="0" fillId="0" borderId="8" xfId="0" applyBorder="1"/>
    <xf numFmtId="8" fontId="0" fillId="0" borderId="9" xfId="0" applyNumberFormat="1" applyBorder="1"/>
    <xf numFmtId="0" fontId="1" fillId="0" borderId="2" xfId="0" applyFont="1" applyBorder="1"/>
    <xf numFmtId="0" fontId="1" fillId="0" borderId="3" xfId="0" applyFont="1" applyBorder="1"/>
    <xf numFmtId="8" fontId="1" fillId="0" borderId="1" xfId="0" applyNumberFormat="1" applyFont="1" applyBorder="1"/>
    <xf numFmtId="8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9681AD-8069-49C3-83AC-C69FD9555988}">
  <dimension ref="A1:O27"/>
  <sheetViews>
    <sheetView tabSelected="1" workbookViewId="0">
      <selection activeCell="M12" sqref="M12"/>
    </sheetView>
  </sheetViews>
  <sheetFormatPr defaultRowHeight="15" x14ac:dyDescent="0.25"/>
  <cols>
    <col min="4" max="4" width="10.7109375" customWidth="1"/>
    <col min="5" max="5" width="11.140625" bestFit="1" customWidth="1"/>
    <col min="7" max="7" width="10" bestFit="1" customWidth="1"/>
    <col min="9" max="9" width="10.140625" bestFit="1" customWidth="1"/>
    <col min="13" max="13" width="10" bestFit="1" customWidth="1"/>
    <col min="15" max="15" width="10.140625" bestFit="1" customWidth="1"/>
  </cols>
  <sheetData>
    <row r="1" spans="1:15" x14ac:dyDescent="0.25">
      <c r="A1" s="1" t="s">
        <v>0</v>
      </c>
    </row>
    <row r="4" spans="1:15" x14ac:dyDescent="0.25">
      <c r="A4" s="1" t="s">
        <v>1</v>
      </c>
      <c r="B4" s="1"/>
      <c r="C4" s="1"/>
      <c r="D4" s="1"/>
      <c r="E4" s="16">
        <v>289969.27</v>
      </c>
    </row>
    <row r="6" spans="1:15" x14ac:dyDescent="0.25">
      <c r="A6" s="1" t="s">
        <v>15</v>
      </c>
      <c r="B6" s="1"/>
    </row>
    <row r="7" spans="1:15" x14ac:dyDescent="0.25">
      <c r="A7" t="s">
        <v>2</v>
      </c>
      <c r="E7" s="4">
        <v>550</v>
      </c>
    </row>
    <row r="8" spans="1:15" x14ac:dyDescent="0.25">
      <c r="A8" t="s">
        <v>12</v>
      </c>
      <c r="E8" s="4">
        <v>385</v>
      </c>
    </row>
    <row r="9" spans="1:15" x14ac:dyDescent="0.25">
      <c r="A9" t="s">
        <v>14</v>
      </c>
      <c r="E9" s="4">
        <v>47</v>
      </c>
    </row>
    <row r="10" spans="1:15" x14ac:dyDescent="0.25">
      <c r="A10" t="s">
        <v>13</v>
      </c>
      <c r="E10" s="4">
        <v>381.48</v>
      </c>
      <c r="O10" s="2"/>
    </row>
    <row r="12" spans="1:15" x14ac:dyDescent="0.25">
      <c r="A12" s="1" t="s">
        <v>3</v>
      </c>
      <c r="B12" s="1"/>
      <c r="C12" s="1"/>
      <c r="D12" s="1"/>
      <c r="E12" s="15">
        <f>E4-E7-E8-E9-E10</f>
        <v>288605.79000000004</v>
      </c>
    </row>
    <row r="14" spans="1:15" x14ac:dyDescent="0.25">
      <c r="A14" t="s">
        <v>4</v>
      </c>
      <c r="E14" s="3">
        <v>14000</v>
      </c>
    </row>
    <row r="15" spans="1:15" x14ac:dyDescent="0.25">
      <c r="E15" s="3"/>
    </row>
    <row r="16" spans="1:15" x14ac:dyDescent="0.25">
      <c r="A16" t="s">
        <v>11</v>
      </c>
      <c r="E16" s="5">
        <f>E12-E14</f>
        <v>274605.79000000004</v>
      </c>
    </row>
    <row r="18" spans="1:13" x14ac:dyDescent="0.25">
      <c r="A18" t="s">
        <v>8</v>
      </c>
      <c r="E18" s="2">
        <f>E16*0.4</f>
        <v>109842.31600000002</v>
      </c>
    </row>
    <row r="19" spans="1:13" x14ac:dyDescent="0.25">
      <c r="A19" t="s">
        <v>9</v>
      </c>
      <c r="E19" s="2"/>
    </row>
    <row r="21" spans="1:13" x14ac:dyDescent="0.25">
      <c r="A21" s="13" t="s">
        <v>5</v>
      </c>
      <c r="B21" s="14"/>
      <c r="C21" s="14"/>
      <c r="D21" s="14"/>
      <c r="E21" s="6"/>
    </row>
    <row r="22" spans="1:13" x14ac:dyDescent="0.25">
      <c r="A22" s="7"/>
      <c r="E22" s="8"/>
    </row>
    <row r="23" spans="1:13" x14ac:dyDescent="0.25">
      <c r="A23" s="7" t="s">
        <v>6</v>
      </c>
      <c r="B23" t="s">
        <v>10</v>
      </c>
      <c r="E23" s="9">
        <f>E18+E14</f>
        <v>123842.31600000002</v>
      </c>
      <c r="I23" s="2"/>
      <c r="M23" s="2"/>
    </row>
    <row r="24" spans="1:13" ht="27" customHeight="1" x14ac:dyDescent="0.25">
      <c r="A24" s="10" t="s">
        <v>7</v>
      </c>
      <c r="B24" s="11"/>
      <c r="C24" s="11"/>
      <c r="D24" s="11"/>
      <c r="E24" s="12">
        <f>E12-E23</f>
        <v>164763.47400000002</v>
      </c>
      <c r="M24" s="2"/>
    </row>
    <row r="25" spans="1:13" x14ac:dyDescent="0.25">
      <c r="I25" s="2"/>
    </row>
    <row r="26" spans="1:13" x14ac:dyDescent="0.25">
      <c r="E26" s="2">
        <f>E23+E24</f>
        <v>288605.79000000004</v>
      </c>
    </row>
    <row r="27" spans="1:13" x14ac:dyDescent="0.25">
      <c r="I27" s="2"/>
    </row>
  </sheetData>
  <pageMargins left="0.7" right="0.7" top="0.75" bottom="0.75" header="0.3" footer="0.3"/>
  <pageSetup paperSize="9" orientation="portrait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A4C89FE4F6264BAE0689DA5D04D3B5" ma:contentTypeVersion="18" ma:contentTypeDescription="Create a new document." ma:contentTypeScope="" ma:versionID="47f4eb3e8ab5fccd815e704684d2dd16">
  <xsd:schema xmlns:xsd="http://www.w3.org/2001/XMLSchema" xmlns:xs="http://www.w3.org/2001/XMLSchema" xmlns:p="http://schemas.microsoft.com/office/2006/metadata/properties" xmlns:ns2="04fa126e-f418-4097-ab49-c34846201149" xmlns:ns3="ed3ef6f8-3797-4792-9ea4-30cd9e65eb70" targetNamespace="http://schemas.microsoft.com/office/2006/metadata/properties" ma:root="true" ma:fieldsID="f7866a85af8c280c0a2f61d7edfafbbe" ns2:_="" ns3:_="">
    <xsd:import namespace="04fa126e-f418-4097-ab49-c34846201149"/>
    <xsd:import namespace="ed3ef6f8-3797-4792-9ea4-30cd9e65e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Date_x0020_and_x0020_Tim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fa126e-f418-4097-ab49-c348462011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Date_x0020_and_x0020_Time" ma:index="13" nillable="true" ma:displayName="Date and Time" ma:format="DateTime" ma:internalName="Date_x0020_and_x0020_Time">
      <xsd:simpleType>
        <xsd:restriction base="dms:DateTime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4a3a3107-ee44-48e8-8dc4-a02a180e3e5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ef6f8-3797-4792-9ea4-30cd9e65eb7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c73fc073-0db4-4881-8911-51696a55097e}" ma:internalName="TaxCatchAll" ma:showField="CatchAllData" ma:web="ed3ef6f8-3797-4792-9ea4-30cd9e65eb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4fa126e-f418-4097-ab49-c34846201149">
      <Terms xmlns="http://schemas.microsoft.com/office/infopath/2007/PartnerControls"/>
    </lcf76f155ced4ddcb4097134ff3c332f>
    <Date_x0020_and_x0020_Time xmlns="04fa126e-f418-4097-ab49-c34846201149" xsi:nil="true"/>
    <TaxCatchAll xmlns="ed3ef6f8-3797-4792-9ea4-30cd9e65eb70" xsi:nil="true"/>
  </documentManagement>
</p:properties>
</file>

<file path=customXml/itemProps1.xml><?xml version="1.0" encoding="utf-8"?>
<ds:datastoreItem xmlns:ds="http://schemas.openxmlformats.org/officeDocument/2006/customXml" ds:itemID="{FDB54EB7-EBC1-4F22-8DD9-BD1D3FD1B4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fa126e-f418-4097-ab49-c34846201149"/>
    <ds:schemaRef ds:uri="ed3ef6f8-3797-4792-9ea4-30cd9e65eb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8CF4FFD-94B3-4196-B386-24B553C04E1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0FF8DC6-5F8E-4FAD-BB31-176F05504F04}">
  <ds:schemaRefs>
    <ds:schemaRef ds:uri="http://schemas.microsoft.com/office/2006/metadata/properties"/>
    <ds:schemaRef ds:uri="http://schemas.microsoft.com/office/infopath/2007/PartnerControls"/>
    <ds:schemaRef ds:uri="04fa126e-f418-4097-ab49-c34846201149"/>
    <ds:schemaRef ds:uri="ed3ef6f8-3797-4792-9ea4-30cd9e65eb7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Sanja Dopud</dc:creator>
  <cp:lastModifiedBy>Sanja Dopud</cp:lastModifiedBy>
  <cp:lastPrinted>2023-11-20T03:38:17Z</cp:lastPrinted>
  <dcterms:created xsi:type="dcterms:W3CDTF">2023-11-20T03:24:50Z</dcterms:created>
  <dcterms:modified xsi:type="dcterms:W3CDTF">2023-11-28T22:16:31Z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0x0101003BA4C89FE4F6264BAE0689DA5D04D3B5</vt:lpwstr>
  </property>
  <property fmtid="{D5CDD505-2E9C-101B-9397-08002B2CF9AE}" pid="3" name="MediaServiceImageTags">
    <vt:lpwstr/>
  </property>
</Properties>
</file>